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ihch.sharepoint.com/sites/SST-SP/Documents partages/General/SST/2022/STA_Statistiques/"/>
    </mc:Choice>
  </mc:AlternateContent>
  <xr:revisionPtr revIDLastSave="11" documentId="8_{48BC08EC-5722-460A-B03C-6C7FB3C71660}" xr6:coauthVersionLast="47" xr6:coauthVersionMax="47" xr10:uidLastSave="{BDC14FB6-542A-4DB8-8197-DE861A2FE111}"/>
  <workbookProtection workbookAlgorithmName="SHA-512" workbookHashValue="VWCP2PT7t0xLl2Sey6u/06zYUeKZ9sbuYCy1nn2n8+Kthoic400f3F/5g8pDwoQTwNC+f9MmJZbdE8rgxGVuxg==" workbookSaltValue="0nwYd/tReA16ilegYCCl9A==" workbookSpinCount="100000" lockStructure="1"/>
  <bookViews>
    <workbookView xWindow="-120" yWindow="-120" windowWidth="38640" windowHeight="21240" tabRatio="627" xr2:uid="{00000000-000D-0000-FFFF-FFFF00000000}"/>
  </bookViews>
  <sheets>
    <sheet name="Data" sheetId="30" r:id="rId1"/>
    <sheet name="Trad_Formulaire" sheetId="38" state="hidden" r:id="rId2"/>
    <sheet name="Synthèse" sheetId="37" state="hidden" r:id="rId3"/>
    <sheet name="Listes" sheetId="36" state="hidden" r:id="rId4"/>
  </sheets>
  <definedNames>
    <definedName name="_xlnm._FilterDatabase" localSheetId="0" hidden="1">Data!#REF!</definedName>
    <definedName name="_xlnm._FilterDatabase" localSheetId="3" hidden="1">Listes!#REF!</definedName>
    <definedName name="_xlnm._FilterDatabase" localSheetId="2" hidden="1">Synthèse!#REF!</definedName>
    <definedName name="_xlnm._FilterDatabase" localSheetId="1" hidden="1">Trad_Formulaire!$A$1:$D$48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30" l="1"/>
  <c r="A19" i="30"/>
  <c r="C18" i="30"/>
  <c r="C17" i="30"/>
  <c r="C13" i="30" l="1"/>
  <c r="C15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6" i="30"/>
  <c r="C14" i="30"/>
  <c r="C12" i="30"/>
  <c r="C11" i="30"/>
  <c r="C10" i="30"/>
  <c r="C9" i="30"/>
  <c r="C8" i="30"/>
  <c r="C7" i="30"/>
  <c r="C6" i="30"/>
  <c r="C5" i="30"/>
  <c r="C4" i="30"/>
  <c r="C3" i="30"/>
  <c r="D1" i="30"/>
  <c r="A2" i="30"/>
  <c r="C1" i="30"/>
  <c r="B1" i="30"/>
  <c r="H16" i="30" l="1"/>
  <c r="H14" i="30"/>
  <c r="H10" i="30"/>
  <c r="A1" i="37" l="1" a="1"/>
  <c r="A1" i="3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<sst xmlns="http://schemas.openxmlformats.org/spreadsheetml/2006/main" count="596" uniqueCount="404">
  <si>
    <t>Assurance contre les accidents professionnels</t>
  </si>
  <si>
    <t>Association</t>
  </si>
  <si>
    <t>Groupe</t>
  </si>
  <si>
    <t>Raison sociale</t>
  </si>
  <si>
    <t>NPA Localité</t>
  </si>
  <si>
    <t>Canton</t>
  </si>
  <si>
    <t>Langue</t>
  </si>
  <si>
    <t>Assureur</t>
  </si>
  <si>
    <t xml:space="preserve">Chiffres-indices de réussite </t>
  </si>
  <si>
    <t>Nombre de cas reconnus pour 1000 travailleurs à plein temps</t>
  </si>
  <si>
    <t>Nombre de jours indemnisés par travailleur à plein temps</t>
  </si>
  <si>
    <t>Indemnités journalières en % de la somme des salaires</t>
  </si>
  <si>
    <t>Chiffres-indices de base</t>
  </si>
  <si>
    <t>Employés à plein temps</t>
  </si>
  <si>
    <t>Masse salariale en mio de Fr.</t>
  </si>
  <si>
    <t>Prime brute en 1000 Fr.</t>
  </si>
  <si>
    <t>Primes nettes en % de la masse salariale</t>
  </si>
  <si>
    <t>Total des cas acceptés</t>
  </si>
  <si>
    <t>dont rentes d'inval. y compris indemn. att. à l'intégrité</t>
  </si>
  <si>
    <t>dont cas de décès</t>
  </si>
  <si>
    <t>dont maladies professionnelles</t>
  </si>
  <si>
    <t>Charges en 1000 Fr.</t>
  </si>
  <si>
    <t>dont indemnités journ. payées en 1000 Fr.</t>
  </si>
  <si>
    <t>Jours indemnisés</t>
  </si>
  <si>
    <t>dont avec indemnités journalières</t>
  </si>
  <si>
    <t>Pos</t>
  </si>
  <si>
    <t>La partie d'entreprise fait partie des meilleurs 25% de la branche.</t>
  </si>
  <si>
    <t>La partie d'entreprise fait partie des 50% moyens de la branche.</t>
  </si>
  <si>
    <t>La partie d'entreprise fait partie des plus mauvais 25% de la branche.</t>
  </si>
  <si>
    <t>+25%</t>
  </si>
  <si>
    <t>50%</t>
  </si>
  <si>
    <t>-25%</t>
  </si>
  <si>
    <t>* Le taux de prime net (TP net) désigne la prime nette en pour cent de la masse salariale.</t>
  </si>
  <si>
    <t>Degré</t>
  </si>
  <si>
    <t>TP net *</t>
  </si>
  <si>
    <t>LangueAbrev</t>
  </si>
  <si>
    <t>ClasseRisqueAbrev</t>
  </si>
  <si>
    <t>ClasseRisque</t>
  </si>
  <si>
    <t>OuiNon</t>
  </si>
  <si>
    <t>Acrotec</t>
  </si>
  <si>
    <t>Argovie</t>
  </si>
  <si>
    <t>AG</t>
  </si>
  <si>
    <t>Français</t>
  </si>
  <si>
    <t>DE</t>
  </si>
  <si>
    <t>SUVA</t>
  </si>
  <si>
    <t>10M</t>
  </si>
  <si>
    <t>Métallurgie</t>
  </si>
  <si>
    <t>OUI</t>
  </si>
  <si>
    <t>Aucun-Groupe</t>
  </si>
  <si>
    <t>Appenzell RI</t>
  </si>
  <si>
    <t>AI</t>
  </si>
  <si>
    <t>FR</t>
  </si>
  <si>
    <t>Helsana</t>
  </si>
  <si>
    <t>13B</t>
  </si>
  <si>
    <t>Machines</t>
  </si>
  <si>
    <t>NON</t>
  </si>
  <si>
    <t>Audemars-Piguet</t>
  </si>
  <si>
    <t>Appenzell RE</t>
  </si>
  <si>
    <t>AR</t>
  </si>
  <si>
    <t>15D</t>
  </si>
  <si>
    <t>Microtechnique</t>
  </si>
  <si>
    <t>Dixi</t>
  </si>
  <si>
    <t>Berne</t>
  </si>
  <si>
    <t>BE</t>
  </si>
  <si>
    <t>IT</t>
  </si>
  <si>
    <t>16B</t>
  </si>
  <si>
    <t>Articles en métal</t>
  </si>
  <si>
    <t>Hermes</t>
  </si>
  <si>
    <t>Bâle-Campagne</t>
  </si>
  <si>
    <t>BL</t>
  </si>
  <si>
    <t>16C</t>
  </si>
  <si>
    <t>Traitement de surface</t>
  </si>
  <si>
    <t>Kering</t>
  </si>
  <si>
    <t>Bâle-Ville</t>
  </si>
  <si>
    <t>BS</t>
  </si>
  <si>
    <t>23C</t>
  </si>
  <si>
    <t>Plastique</t>
  </si>
  <si>
    <t>LVMH</t>
  </si>
  <si>
    <t>Fribourg</t>
  </si>
  <si>
    <t>28M</t>
  </si>
  <si>
    <t>Cuir</t>
  </si>
  <si>
    <t>Patek-Philip</t>
  </si>
  <si>
    <t>Genève</t>
  </si>
  <si>
    <t>GE</t>
  </si>
  <si>
    <t>52D</t>
  </si>
  <si>
    <t>Recyclage</t>
  </si>
  <si>
    <t>Richemont</t>
  </si>
  <si>
    <t>Glaris</t>
  </si>
  <si>
    <t>GL</t>
  </si>
  <si>
    <t>60F</t>
  </si>
  <si>
    <t>Bureaux</t>
  </si>
  <si>
    <t>Rolex</t>
  </si>
  <si>
    <t>Grisons</t>
  </si>
  <si>
    <t>GR</t>
  </si>
  <si>
    <t>Autre</t>
  </si>
  <si>
    <t>Swatch-Group</t>
  </si>
  <si>
    <t>Jura</t>
  </si>
  <si>
    <t>JU</t>
  </si>
  <si>
    <t>Lucerne</t>
  </si>
  <si>
    <t>LU</t>
  </si>
  <si>
    <t>Neuchatel</t>
  </si>
  <si>
    <t>NE</t>
  </si>
  <si>
    <t>Nidwald</t>
  </si>
  <si>
    <t>NW</t>
  </si>
  <si>
    <t>Obwald</t>
  </si>
  <si>
    <t>OW</t>
  </si>
  <si>
    <t>Saint Gall</t>
  </si>
  <si>
    <t>SG</t>
  </si>
  <si>
    <t>Shaffhouse</t>
  </si>
  <si>
    <t>SH</t>
  </si>
  <si>
    <t>Soleure</t>
  </si>
  <si>
    <t>SO</t>
  </si>
  <si>
    <t>Schwyz</t>
  </si>
  <si>
    <t>SZ</t>
  </si>
  <si>
    <t>Thurgovie</t>
  </si>
  <si>
    <t>TG</t>
  </si>
  <si>
    <t>Tessin</t>
  </si>
  <si>
    <t>TI</t>
  </si>
  <si>
    <t>Uri</t>
  </si>
  <si>
    <t>UR</t>
  </si>
  <si>
    <t>Vaud</t>
  </si>
  <si>
    <t>VD</t>
  </si>
  <si>
    <t>Valais</t>
  </si>
  <si>
    <t>VS</t>
  </si>
  <si>
    <t>Zoug</t>
  </si>
  <si>
    <t>ZG</t>
  </si>
  <si>
    <t>Zurich</t>
  </si>
  <si>
    <t>ZH</t>
  </si>
  <si>
    <t>Etranger</t>
  </si>
  <si>
    <t>Suisse alémanique</t>
  </si>
  <si>
    <t>Association professionnelle</t>
  </si>
  <si>
    <t>_Choisir_</t>
  </si>
  <si>
    <t>- -</t>
  </si>
  <si>
    <t>Suisse romande</t>
  </si>
  <si>
    <t>Suisse italienne</t>
  </si>
  <si>
    <t>Marge</t>
  </si>
  <si>
    <t>Classement</t>
  </si>
  <si>
    <t>CantonAbrev</t>
  </si>
  <si>
    <t>Region</t>
  </si>
  <si>
    <t>Appartenance à un groupe</t>
  </si>
  <si>
    <t>Liste déroulante (fonction décaler)</t>
  </si>
  <si>
    <t>Deutsch</t>
  </si>
  <si>
    <t>Italiano</t>
  </si>
  <si>
    <t>Assurance contre les accidents non professionnels</t>
  </si>
  <si>
    <t>PartiesCorps</t>
  </si>
  <si>
    <t>Activités lors de l'accident en %</t>
  </si>
  <si>
    <t>Sport</t>
  </si>
  <si>
    <t>Football</t>
  </si>
  <si>
    <t>Autres jeux de balle</t>
  </si>
  <si>
    <t>Ski / Snowboard</t>
  </si>
  <si>
    <t>Autres activités sportives</t>
  </si>
  <si>
    <t>Circulation routière</t>
  </si>
  <si>
    <t>Circuler en voiture (conducteur)</t>
  </si>
  <si>
    <t>Moto / Scooter / Cyclomoteur</t>
  </si>
  <si>
    <t>Circuler à bicyclette ou à VTT</t>
  </si>
  <si>
    <t>Autres circulation routière</t>
  </si>
  <si>
    <t>Activités domestiques et de jardin</t>
  </si>
  <si>
    <t>Jardinage, exploitation forestière</t>
  </si>
  <si>
    <t>Travaux ménagers</t>
  </si>
  <si>
    <t>Bricolage / Travaux d'entretien</t>
  </si>
  <si>
    <t>Autres activités domestiques</t>
  </si>
  <si>
    <t>Randonnées / Promenades</t>
  </si>
  <si>
    <t>Autres activités</t>
  </si>
  <si>
    <t>Données d'absence</t>
  </si>
  <si>
    <t>Activités lors de l'accident en % - Part du total des jours indemnisés</t>
  </si>
  <si>
    <t>APHM</t>
  </si>
  <si>
    <t>APIAH</t>
  </si>
  <si>
    <t>SGI</t>
  </si>
  <si>
    <t>UFGVV</t>
  </si>
  <si>
    <t>VDU</t>
  </si>
  <si>
    <t>Non conventionné</t>
  </si>
  <si>
    <t>Zürich</t>
  </si>
  <si>
    <t>Classe de risque / Branche</t>
  </si>
  <si>
    <t>Historique des données</t>
  </si>
  <si>
    <t>Doigts / Finger / Dita</t>
  </si>
  <si>
    <t xml:space="preserve">Cheville / Fussgelenk / Caviglia </t>
  </si>
  <si>
    <t xml:space="preserve">Genou / Knie / Ginocchio </t>
  </si>
  <si>
    <t>Poignet / Handgelenk / Polso</t>
  </si>
  <si>
    <t>Coude / Ellenbogen / Gomito</t>
  </si>
  <si>
    <t>Dos / Rücken / Schiena</t>
  </si>
  <si>
    <t>Œil / Auge / Occhio</t>
  </si>
  <si>
    <t>Bras / Arm / Braccio</t>
  </si>
  <si>
    <t>Epaule / Schulter / Spalla</t>
  </si>
  <si>
    <t>Main / Hand / Mano</t>
  </si>
  <si>
    <t>Oreille / Ohr / Orecchio</t>
  </si>
  <si>
    <t>Avant-bras / Vorderarm / Avambraccio</t>
  </si>
  <si>
    <t>Plusieurs secteurs extrémités / Andere Extremitäten / Altre estremità</t>
  </si>
  <si>
    <t>Coccyx (postérieur) / Steissbein (Gesäss) / Coccige (posteriore)</t>
  </si>
  <si>
    <t>Colonne cervicale / Halswirbelsäure / Rachide cervicale</t>
  </si>
  <si>
    <t>Sprache</t>
  </si>
  <si>
    <t>Lingua</t>
  </si>
  <si>
    <t>Verband</t>
  </si>
  <si>
    <t>Associazione</t>
  </si>
  <si>
    <t>Firma</t>
  </si>
  <si>
    <t>Ragione sociale</t>
  </si>
  <si>
    <t>NPA Località</t>
  </si>
  <si>
    <t>Kanton</t>
  </si>
  <si>
    <t>Cantone</t>
  </si>
  <si>
    <t>Gruppe</t>
  </si>
  <si>
    <t>Gruppo</t>
  </si>
  <si>
    <t>Nbr Entreprises / sites</t>
  </si>
  <si>
    <t>Anz. Unternehmen / Standorte</t>
  </si>
  <si>
    <t>N. Aziende/sedi</t>
  </si>
  <si>
    <t>Nbr Travailleurs</t>
  </si>
  <si>
    <t>Anz. Beschäftigte</t>
  </si>
  <si>
    <t>N. Dipendenti</t>
  </si>
  <si>
    <t>Versicherer</t>
  </si>
  <si>
    <t>Assicuratore</t>
  </si>
  <si>
    <t>Risikoklasse</t>
  </si>
  <si>
    <t>Classe di rischio</t>
  </si>
  <si>
    <t>?</t>
  </si>
  <si>
    <t>AP - Accidents professionnels - Nbr de cas</t>
  </si>
  <si>
    <t>AP - Accidents professionnels - Nbr de jours d'absence</t>
  </si>
  <si>
    <t>ANP - Accidents non professionnels - Nbr de cas</t>
  </si>
  <si>
    <t>ANP - Accidents non professionnels - Nbr de jours d'absence</t>
  </si>
  <si>
    <t>BU - Berufsunfälle - Anz. Fälle</t>
  </si>
  <si>
    <t>NBU - Nichtberufsunfall - Anz. Fälle</t>
  </si>
  <si>
    <t>IP - Infortuni professionali - N. casi</t>
  </si>
  <si>
    <t>INP - Infortuni non professionali - N. casi</t>
  </si>
  <si>
    <t>IP - Infortuni professionali - N. giorni di assenza</t>
  </si>
  <si>
    <t>INP - Infortuni non professionali - N. giorni di assenza</t>
  </si>
  <si>
    <t>Chiffres-indices de réussite</t>
  </si>
  <si>
    <t>AP - Accidents professionnels - Nbr de personnes touchées</t>
  </si>
  <si>
    <t>IP - Infortuni professionali - N. persone colpite</t>
  </si>
  <si>
    <t>INP - Infortuni non professionali - N. persone colpite</t>
  </si>
  <si>
    <t>ANP - Accidents non professionnels - Nbr de personnes touchées</t>
  </si>
  <si>
    <t>Parties du corps blessés en % (les 5 plus importantes)</t>
  </si>
  <si>
    <t>Erfolgskennzahlen</t>
  </si>
  <si>
    <t>davon mit Taggeld</t>
  </si>
  <si>
    <t>davon Berufskrankheiten</t>
  </si>
  <si>
    <t>Aufwand in 1000 CHF</t>
  </si>
  <si>
    <t>davon ausbezahltes Taggeld in 1000 CHF</t>
  </si>
  <si>
    <t>_Wählen_</t>
  </si>
  <si>
    <t>_Scegliere_</t>
  </si>
  <si>
    <t>Fussball</t>
  </si>
  <si>
    <t>Übriger Sport</t>
  </si>
  <si>
    <t>Strassenverkehr</t>
  </si>
  <si>
    <t>Haus und Garten</t>
  </si>
  <si>
    <t>Assicurazione contro gli infortuni professionali</t>
  </si>
  <si>
    <t>Indicatori di performance</t>
  </si>
  <si>
    <t>Numero di casi accettati per 1000 occupati a tempo pieno</t>
  </si>
  <si>
    <t>Numero di giorni indennizzati per occupato a tempo pieno</t>
  </si>
  <si>
    <t>Indennità giornaliera in % della massa salariale</t>
  </si>
  <si>
    <t>Cifre base</t>
  </si>
  <si>
    <t>Occupati a tempo pieno</t>
  </si>
  <si>
    <t>Massa salariale in mio. di CHF</t>
  </si>
  <si>
    <t>Premio lordo in 1000 CHF</t>
  </si>
  <si>
    <t>Premio netto in % della massa salariale</t>
  </si>
  <si>
    <t>Totale dei casi accettati</t>
  </si>
  <si>
    <t>di cui con indennità giornaliera</t>
  </si>
  <si>
    <t>di cui rendita d'inv. incl. indenn. per meno. dell'integrità</t>
  </si>
  <si>
    <t>di cui casididecesso</t>
  </si>
  <si>
    <t>di cui malattie professionali</t>
  </si>
  <si>
    <t>Oneri in 1000 CHF</t>
  </si>
  <si>
    <t>di cui indennità giornaliera versata in 1000 CHF</t>
  </si>
  <si>
    <t>Giorni indennizzati</t>
  </si>
  <si>
    <t>Assicurazione contro gli infortuni non professionali</t>
  </si>
  <si>
    <t>sport</t>
  </si>
  <si>
    <t>calcio</t>
  </si>
  <si>
    <t>altri giochi oon la palla</t>
  </si>
  <si>
    <t>sci/ snowboard</t>
  </si>
  <si>
    <t>altri sport</t>
  </si>
  <si>
    <t>circolazione stradale</t>
  </si>
  <si>
    <t>andare in macchina (conducente)</t>
  </si>
  <si>
    <t>moto I scooter / ciclomotore</t>
  </si>
  <si>
    <t>bicicletta/ bike</t>
  </si>
  <si>
    <t>altra circolazione stradale</t>
  </si>
  <si>
    <t>casa e giardino</t>
  </si>
  <si>
    <t>lavori in gi:.vcino, econ. fore</t>
  </si>
  <si>
    <t>lavori di ecooomia domestica</t>
  </si>
  <si>
    <t>fai eta te / lavori di manutenz</t>
  </si>
  <si>
    <t>altra attività in casa e giard</t>
  </si>
  <si>
    <t>escursioni / passeggiate</t>
  </si>
  <si>
    <t>altre attivrtà</t>
  </si>
  <si>
    <t>Attività al momento dell'lnfortunio - percentuale rispetto al totale del giorni Indennizzati</t>
  </si>
  <si>
    <t>Casi per attività al momento dell'lnfortunio In %</t>
  </si>
  <si>
    <t>&lt;= Langue / Sprache / Lingua</t>
  </si>
  <si>
    <t>Parties du corps blessés en % - Part du total des jours indemnisés (les 5 plus importantes)</t>
  </si>
  <si>
    <t>_Choisir / Wählen / Scegliere_</t>
  </si>
  <si>
    <t>Cronologia dei dati</t>
  </si>
  <si>
    <t>Datenhistorie</t>
  </si>
  <si>
    <t>Si autre, lequel ?</t>
  </si>
  <si>
    <t>Se altro, quale ?</t>
  </si>
  <si>
    <t>Parte del corpo lesa - percentuale rispetto al totale del giorni Indennizzati (i 5 più importanti)</t>
  </si>
  <si>
    <t>Casi per parte del corpo lesa In% (i 5 più importanti)</t>
  </si>
  <si>
    <t>Total des heures travaillées (y compris heures supplémentaires)</t>
  </si>
  <si>
    <t>Total gearbeitete Stunden</t>
  </si>
  <si>
    <t>Libellé</t>
  </si>
  <si>
    <t>Donnée</t>
  </si>
  <si>
    <t>Pos.</t>
  </si>
  <si>
    <t>Wortlaut</t>
  </si>
  <si>
    <t>Formulazione</t>
  </si>
  <si>
    <t>Dati</t>
  </si>
  <si>
    <t>Daten</t>
  </si>
  <si>
    <t>MNP - Maladies non professionnelles - Nbr de cas &gt;30 jours</t>
  </si>
  <si>
    <t>MNP - Maladies non professionnelles - Nbr de personnes touchées &gt;30 jours</t>
  </si>
  <si>
    <t>MNP - Maladies non professionnelles - Nbr de jours d'absence &gt;30 jours</t>
  </si>
  <si>
    <t>MNP - Maladies non professionnelles - Nbr de cas ≤3 jours</t>
  </si>
  <si>
    <t>MNP - Maladies non professionnelles - Nbr de personnes touchées ≤3 jours</t>
  </si>
  <si>
    <t>MNP - Maladies non professionnelles - Nbr de jours d'absence ≤3 jours</t>
  </si>
  <si>
    <t>NBU - Nichtberufskrankheiten - Anz. Fälle ≤3 Tage</t>
  </si>
  <si>
    <t>NBU - Nichtberufskrankheiten - Anz. Fälle &gt;30 Tage</t>
  </si>
  <si>
    <t>MNP - Malattie non professionali - N. casi ≤3 giorni</t>
  </si>
  <si>
    <t>MNP - Malattie non professionali - N. persone colpite ≤3 giorni</t>
  </si>
  <si>
    <t>MNP - Malattie non professionali - N. giorni di assenza ≤3 giorni</t>
  </si>
  <si>
    <t>MNP - Malattie non professionali - N. casi &gt;3 giorni &lt;10 giorni</t>
  </si>
  <si>
    <t>MNP - Malattie non professionali - N. casi &gt;30 giorni</t>
  </si>
  <si>
    <t>MNP - Malattie non professionali - N. persone colpite &gt;30 giorni</t>
  </si>
  <si>
    <t>MNP - Malattie non professionali - N. giorni di assenza &gt;30 giorni</t>
  </si>
  <si>
    <t>MP - Malattie professionali - N. casi</t>
  </si>
  <si>
    <t>MP - Malattie professionali - N. persone colpite</t>
  </si>
  <si>
    <t>MP - Malattie professionali - N. giorni di assenza</t>
  </si>
  <si>
    <t>MP - Maladies professionnelles - Nbr de cas</t>
  </si>
  <si>
    <t>MP - Maladies professionnelles - Nbr de personnes touchées</t>
  </si>
  <si>
    <t>MP - Maladies professionnelles - Nbr de jours d'absence</t>
  </si>
  <si>
    <t>Données d'absences de l'entreprise</t>
  </si>
  <si>
    <t>Informations sur l'entreprise</t>
  </si>
  <si>
    <t>Ancienne liste de traduction</t>
  </si>
  <si>
    <t>Numero assicurato</t>
  </si>
  <si>
    <t>Numéro d'assuré</t>
  </si>
  <si>
    <t>Employés à plein temps [EPT]</t>
  </si>
  <si>
    <t>Occupati a tempo pieno [ETP]</t>
  </si>
  <si>
    <t>Taux de prime net - Accidents professionnels [AP]</t>
  </si>
  <si>
    <t>Taux de prime net - Accidents non professionnels [ANP]</t>
  </si>
  <si>
    <t>Nettoprämiensatz - Berufsunfälle [BU]</t>
  </si>
  <si>
    <t>BK - Berufskrankheiten - Anz. Fälle</t>
  </si>
  <si>
    <t>Tasso di premio netto - Infortuni professionali [IP]</t>
  </si>
  <si>
    <t>Tasso di premio netto - Infortuni non professionali [INP]</t>
  </si>
  <si>
    <t>Adresse</t>
  </si>
  <si>
    <t>Zusätzliche Adresse</t>
  </si>
  <si>
    <t>Complément adresse</t>
  </si>
  <si>
    <t>Indirizzo aggiuntivo</t>
  </si>
  <si>
    <t>Numéro affilié - Solution de branche 28</t>
  </si>
  <si>
    <t>Indirizzo</t>
  </si>
  <si>
    <t>Dati di assenza</t>
  </si>
  <si>
    <t>Totale ore lavorate (compresi gli straordinari)</t>
  </si>
  <si>
    <t>PLZ Ort</t>
  </si>
  <si>
    <t>Mitgliedsnummer Branchenlösung 28</t>
  </si>
  <si>
    <t>Versichertennummer</t>
  </si>
  <si>
    <t>Nettoprämiensatz - Nichtberufsunfälle [NBU]</t>
  </si>
  <si>
    <t>BU - Berufsunfälle - Anz. Betroffene</t>
  </si>
  <si>
    <t>BK - Berufskrankheiten - Anz. Betroffene</t>
  </si>
  <si>
    <t>BK - Berufskrankheiten - Anz. Fehltage</t>
  </si>
  <si>
    <t>NBU - Nichtberufsunfall - Anz. Betroffene</t>
  </si>
  <si>
    <t>NBU - Nichtberufsunfall - Anz. Fehltage</t>
  </si>
  <si>
    <t>NBU - Nichtberufskrankheiten - Anz. Betroffene ≤3 Tage</t>
  </si>
  <si>
    <t>NBU - Nichtberufskrankheiten - Anz. Fehltage ≤3 Tage</t>
  </si>
  <si>
    <t>NBU - Nichtberufskrankheiten - Anz. Betroffene &gt;30 Tage</t>
  </si>
  <si>
    <t>NBU - Nichtberufskrankheiten - Anz. Fehltage &gt;30 Tage</t>
  </si>
  <si>
    <t>Angaben zum Unternehmen</t>
  </si>
  <si>
    <t>Absenzdaten des Unternehmens</t>
  </si>
  <si>
    <t>Berufsunfallversicherung</t>
  </si>
  <si>
    <t>Bruttoprämie in 1000 CHF</t>
  </si>
  <si>
    <t>Nettoprämie in % der Lohnsumme</t>
  </si>
  <si>
    <t>anerkannte Fälle total</t>
  </si>
  <si>
    <t>davon Todesfälle</t>
  </si>
  <si>
    <t>Entschädigte Tage</t>
  </si>
  <si>
    <t>Lohnsumme in Mio. CHF</t>
  </si>
  <si>
    <t>davon lnvalidenrenten inkl. Integritätsentschädigungen</t>
  </si>
  <si>
    <t>Nichtberufsunfallversicherung</t>
  </si>
  <si>
    <t>Anzahl anerkannte Fälle pro 1000 Vollzeitbeschäftigte</t>
  </si>
  <si>
    <t>Anzahl entschädigte Tage pro Vollzeitbeschäftigter</t>
  </si>
  <si>
    <t>Taggeld in % der Lohnsumme</t>
  </si>
  <si>
    <t>Vollzeitbeschäftigte</t>
  </si>
  <si>
    <t>Fälle nach Tätigkelt beim Unfall in %</t>
  </si>
  <si>
    <t>Übrige Ballspiele</t>
  </si>
  <si>
    <t>Autofahren (Fahrer)</t>
  </si>
  <si>
    <t>Motorrad / Scooter / Moped</t>
  </si>
  <si>
    <t>Übriger Strassenverkehr</t>
  </si>
  <si>
    <t>Gartenarbeiten, Forstarbeiten</t>
  </si>
  <si>
    <t>Haushaltsarbeiten</t>
  </si>
  <si>
    <t>Heimwerken / Unterhaltsarbeiten</t>
  </si>
  <si>
    <t>Übrige Tätigkeiten in Haus und Garten</t>
  </si>
  <si>
    <t>Wandern / Spazieren</t>
  </si>
  <si>
    <t xml:space="preserve">Übrige Tätigkeiten  </t>
  </si>
  <si>
    <t>BU - Berufsunfälle - Anz. Fehltage</t>
  </si>
  <si>
    <t>Wenn andere, welche?</t>
  </si>
  <si>
    <t>Absenzdaten (inkl. Überstunden)</t>
  </si>
  <si>
    <t>Betroffene Körperteile in % - Anteil am Total der entschädigten Tage (die 5 wichtigsten)</t>
  </si>
  <si>
    <t>Grundkennzahlen</t>
  </si>
  <si>
    <t>Velofahren / Biken</t>
  </si>
  <si>
    <t>Tätigkeit beim Unfall in % - Antell am Total der entschädigten Tage</t>
  </si>
  <si>
    <t>Betroffene Körperteile in % (die 5 wichtigsten)</t>
  </si>
  <si>
    <t>Vollzeitbeschäftigte [VZÄ]</t>
  </si>
  <si>
    <t>MNP - Maladies non professionnelles - Nbr de personnes touchées &gt;3 jours ≤10 jours</t>
  </si>
  <si>
    <t>MNP - Maladies non professionnelles - Nbr de jours d'absence &gt;3 jours ≤10 jours</t>
  </si>
  <si>
    <t>MNP - Maladies non professionnelles - Nbr de cas &gt;10 jours ≤30 jours</t>
  </si>
  <si>
    <t>MNP - Maladies non professionnelles - Nbr de personnes touchées &gt;10 jours ≤30 jours</t>
  </si>
  <si>
    <t>MNP - Maladies non professionnelles - Nbr de jours d'absence &gt;10 jours ≤30 jours</t>
  </si>
  <si>
    <t>MNP - Maladies non professionnelles - Nbr de cas &gt;3 jours ≤10 jours</t>
  </si>
  <si>
    <t>NBU - Nichtberufskrankheiten - Anz. Fälle &gt;3 Tage ≤10 Tage</t>
  </si>
  <si>
    <t>NBU - Nichtberufskrankheiten - Anz. Betroffene &gt;3 Tage ≤10 Tage</t>
  </si>
  <si>
    <t>NBU - Nichtberufskrankheiten - Anz. Fehltage &gt;3 Tage ≤10 Tage</t>
  </si>
  <si>
    <t>NBU - Nichtberufskrankheiten - Anz. Fälle &gt;10 Tage ≤30 Tage</t>
  </si>
  <si>
    <t>NBU - Nichtberufskrankheiten - Anz. Betroffene &gt;10 Tage ≤30 Tage</t>
  </si>
  <si>
    <t>NBU - Nichtberufskrankheiten - Anz. Fehltage &gt;10 Tage ≤30 Tage</t>
  </si>
  <si>
    <t>MNP - Malattie non professionali - N. persone colpite &gt;3 giorni ≤10 giorni</t>
  </si>
  <si>
    <t>MNP - Malattie non professionali - N. giorni di assenza &gt;3 giorni ≤10 giorni</t>
  </si>
  <si>
    <t>MNP - Malattie non professionali - N. casi &gt;10 giorni ≤30 giorni</t>
  </si>
  <si>
    <t>MNP - Malattie non professionali - N. persone colpite &gt;10 giorni ≤30 giorni</t>
  </si>
  <si>
    <t>MNP - Malattie non professionali - N. giorni di assenza &gt;10 giorni ≤30 giorni</t>
  </si>
  <si>
    <t>Numero affiliato - Soluzione settoriale 28</t>
  </si>
  <si>
    <t>Dati sulle assenze nell’azienda</t>
  </si>
  <si>
    <t>Informazioni sull’azienda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</si>
</sst>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"/>
    <numFmt numFmtId="166" formatCode="#,##0.0"/>
  </numFmts>
  <fonts count="2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10"/>
      <name val="Calibri"/>
      <family val="2"/>
    </font>
    <font>
      <b/>
      <sz val="20"/>
      <color indexed="51"/>
      <name val="Wingdings 2"/>
      <family val="1"/>
      <charset val="2"/>
    </font>
    <font>
      <b/>
      <sz val="12"/>
      <color indexed="10"/>
      <name val="Wingdings 2"/>
      <family val="1"/>
      <charset val="2"/>
    </font>
    <font>
      <b/>
      <sz val="12"/>
      <color indexed="49"/>
      <name val="Wingdings 2"/>
      <family val="1"/>
      <charset val="2"/>
    </font>
    <font>
      <b/>
      <sz val="12"/>
      <color indexed="12"/>
      <name val="Arial"/>
      <family val="2"/>
    </font>
    <font>
      <b/>
      <sz val="12"/>
      <color indexed="11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5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1" applyAlignment="1">
      <alignment vertical="center"/>
    </xf>
    <xf numFmtId="0" fontId="14" fillId="0" borderId="0" xfId="1" applyFont="1" applyAlignment="1">
      <alignment vertical="center"/>
    </xf>
    <xf numFmtId="49" fontId="4" fillId="0" borderId="0" xfId="1" applyNumberFormat="1" applyAlignment="1">
      <alignment horizontal="center" vertical="center"/>
    </xf>
    <xf numFmtId="165" fontId="4" fillId="0" borderId="0" xfId="1" applyNumberFormat="1" applyAlignment="1">
      <alignment vertical="center"/>
    </xf>
    <xf numFmtId="49" fontId="4" fillId="0" borderId="0" xfId="1" applyNumberFormat="1" applyAlignment="1">
      <alignment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4" fillId="0" borderId="0" xfId="1" quotePrefix="1" applyNumberFormat="1" applyAlignment="1">
      <alignment horizontal="center" vertical="center"/>
    </xf>
    <xf numFmtId="49" fontId="4" fillId="0" borderId="0" xfId="1" quotePrefix="1" applyNumberFormat="1" applyAlignment="1">
      <alignment vertical="center"/>
    </xf>
    <xf numFmtId="0" fontId="4" fillId="2" borderId="0" xfId="1" applyFill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textRotation="90"/>
    </xf>
    <xf numFmtId="49" fontId="1" fillId="0" borderId="0" xfId="0" applyNumberFormat="1" applyFont="1" applyAlignment="1">
      <alignment horizontal="center" vertical="center"/>
    </xf>
    <xf numFmtId="0" fontId="4" fillId="3" borderId="6" xfId="1" applyFill="1" applyBorder="1" applyAlignment="1" applyProtection="1">
      <alignment vertical="center" wrapText="1"/>
      <protection locked="0"/>
    </xf>
    <xf numFmtId="0" fontId="4" fillId="3" borderId="6" xfId="1" applyFill="1" applyBorder="1" applyAlignment="1" applyProtection="1">
      <alignment vertical="center"/>
      <protection locked="0"/>
    </xf>
    <xf numFmtId="3" fontId="4" fillId="3" borderId="6" xfId="1" applyNumberFormat="1" applyFill="1" applyBorder="1" applyAlignment="1" applyProtection="1">
      <alignment horizontal="left" vertical="center"/>
      <protection locked="0"/>
    </xf>
    <xf numFmtId="0" fontId="4" fillId="0" borderId="8" xfId="1" applyBorder="1" applyAlignment="1" applyProtection="1">
      <alignment vertical="center"/>
      <protection locked="0"/>
    </xf>
    <xf numFmtId="0" fontId="4" fillId="3" borderId="13" xfId="1" applyFill="1" applyBorder="1" applyAlignment="1" applyProtection="1">
      <alignment vertical="center"/>
      <protection locked="0"/>
    </xf>
    <xf numFmtId="0" fontId="4" fillId="3" borderId="14" xfId="1" applyFill="1" applyBorder="1" applyAlignment="1" applyProtection="1">
      <alignment vertical="center"/>
      <protection locked="0"/>
    </xf>
    <xf numFmtId="0" fontId="4" fillId="6" borderId="0" xfId="1" applyFill="1" applyAlignment="1">
      <alignment horizontal="center" vertical="center"/>
    </xf>
    <xf numFmtId="0" fontId="4" fillId="6" borderId="0" xfId="1" applyFill="1" applyAlignment="1">
      <alignment vertical="center"/>
    </xf>
    <xf numFmtId="0" fontId="14" fillId="3" borderId="5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49" fontId="4" fillId="3" borderId="0" xfId="1" applyNumberFormat="1" applyFill="1" applyAlignment="1">
      <alignment horizontal="center" vertical="center"/>
    </xf>
    <xf numFmtId="0" fontId="4" fillId="3" borderId="0" xfId="1" applyFill="1" applyAlignment="1">
      <alignment vertical="center"/>
    </xf>
    <xf numFmtId="0" fontId="4" fillId="3" borderId="16" xfId="1" applyFill="1" applyBorder="1" applyAlignment="1">
      <alignment vertical="center"/>
    </xf>
    <xf numFmtId="0" fontId="4" fillId="3" borderId="9" xfId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49" fontId="4" fillId="2" borderId="0" xfId="1" applyNumberForma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4" fillId="3" borderId="10" xfId="1" applyFill="1" applyBorder="1" applyAlignment="1">
      <alignment vertical="center"/>
    </xf>
    <xf numFmtId="0" fontId="4" fillId="3" borderId="11" xfId="1" applyFill="1" applyBorder="1" applyAlignment="1">
      <alignment vertical="center"/>
    </xf>
    <xf numFmtId="0" fontId="14" fillId="4" borderId="12" xfId="1" applyFont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/>
    </xf>
    <xf numFmtId="0" fontId="4" fillId="5" borderId="11" xfId="1" applyFill="1" applyBorder="1" applyAlignment="1">
      <alignment vertical="center"/>
    </xf>
    <xf numFmtId="0" fontId="4" fillId="5" borderId="9" xfId="1" applyFill="1" applyBorder="1" applyAlignment="1">
      <alignment vertical="center"/>
    </xf>
    <xf numFmtId="0" fontId="4" fillId="5" borderId="21" xfId="1" applyFill="1" applyBorder="1" applyAlignment="1">
      <alignment vertical="center"/>
    </xf>
    <xf numFmtId="0" fontId="4" fillId="3" borderId="26" xfId="1" applyFill="1" applyBorder="1" applyAlignment="1">
      <alignment vertical="center"/>
    </xf>
    <xf numFmtId="0" fontId="4" fillId="3" borderId="28" xfId="1" applyFill="1" applyBorder="1" applyAlignment="1">
      <alignment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/>
    </xf>
    <xf numFmtId="0" fontId="14" fillId="4" borderId="17" xfId="1" applyFont="1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4" fillId="7" borderId="22" xfId="1" applyFill="1" applyBorder="1" applyAlignment="1">
      <alignment vertical="center"/>
    </xf>
    <xf numFmtId="3" fontId="4" fillId="7" borderId="23" xfId="1" applyNumberFormat="1" applyFill="1" applyBorder="1" applyAlignment="1" applyProtection="1">
      <alignment vertical="center"/>
      <protection locked="0"/>
    </xf>
    <xf numFmtId="0" fontId="4" fillId="7" borderId="9" xfId="1" applyFill="1" applyBorder="1" applyAlignment="1">
      <alignment vertical="center"/>
    </xf>
    <xf numFmtId="3" fontId="4" fillId="7" borderId="6" xfId="1" applyNumberFormat="1" applyFill="1" applyBorder="1" applyAlignment="1" applyProtection="1">
      <alignment vertical="center"/>
      <protection locked="0"/>
    </xf>
    <xf numFmtId="0" fontId="4" fillId="7" borderId="21" xfId="1" applyFill="1" applyBorder="1" applyAlignment="1">
      <alignment vertical="center"/>
    </xf>
    <xf numFmtId="166" fontId="4" fillId="7" borderId="7" xfId="1" applyNumberFormat="1" applyFill="1" applyBorder="1" applyAlignment="1" applyProtection="1">
      <alignment vertical="center"/>
      <protection locked="0"/>
    </xf>
    <xf numFmtId="0" fontId="4" fillId="7" borderId="10" xfId="1" applyFill="1" applyBorder="1" applyAlignment="1">
      <alignment vertical="center"/>
    </xf>
    <xf numFmtId="166" fontId="4" fillId="7" borderId="13" xfId="1" applyNumberFormat="1" applyFill="1" applyBorder="1" applyAlignment="1" applyProtection="1">
      <alignment vertical="center"/>
      <protection locked="0"/>
    </xf>
    <xf numFmtId="0" fontId="4" fillId="7" borderId="11" xfId="1" applyFill="1" applyBorder="1" applyAlignment="1">
      <alignment vertical="center"/>
    </xf>
    <xf numFmtId="3" fontId="4" fillId="7" borderId="14" xfId="1" applyNumberFormat="1" applyFill="1" applyBorder="1" applyAlignment="1" applyProtection="1">
      <alignment vertical="center"/>
      <protection locked="0"/>
    </xf>
    <xf numFmtId="0" fontId="4" fillId="0" borderId="24" xfId="1" applyBorder="1" applyAlignment="1">
      <alignment vertical="center"/>
    </xf>
    <xf numFmtId="0" fontId="4" fillId="0" borderId="22" xfId="1" applyBorder="1" applyAlignment="1">
      <alignment vertical="center"/>
    </xf>
    <xf numFmtId="0" fontId="4" fillId="0" borderId="9" xfId="1" applyBorder="1" applyAlignment="1">
      <alignment vertical="center"/>
    </xf>
    <xf numFmtId="0" fontId="4" fillId="0" borderId="21" xfId="1" applyBorder="1" applyAlignment="1">
      <alignment vertical="center"/>
    </xf>
    <xf numFmtId="0" fontId="4" fillId="0" borderId="10" xfId="1" applyBorder="1" applyAlignment="1">
      <alignment vertical="center"/>
    </xf>
    <xf numFmtId="0" fontId="4" fillId="0" borderId="11" xfId="1" applyBorder="1" applyAlignment="1">
      <alignment vertical="center"/>
    </xf>
    <xf numFmtId="166" fontId="4" fillId="3" borderId="13" xfId="1" applyNumberFormat="1" applyFill="1" applyBorder="1" applyAlignment="1" applyProtection="1">
      <alignment horizontal="left" vertical="center"/>
      <protection locked="0"/>
    </xf>
    <xf numFmtId="49" fontId="4" fillId="3" borderId="6" xfId="1" applyNumberFormat="1" applyFill="1" applyBorder="1" applyAlignment="1" applyProtection="1">
      <alignment vertical="center"/>
      <protection locked="0"/>
    </xf>
    <xf numFmtId="165" fontId="4" fillId="3" borderId="27" xfId="1" applyNumberFormat="1" applyFill="1" applyBorder="1" applyAlignment="1" applyProtection="1">
      <alignment vertical="center"/>
      <protection locked="0"/>
    </xf>
    <xf numFmtId="165" fontId="4" fillId="3" borderId="29" xfId="1" applyNumberFormat="1" applyFill="1" applyBorder="1" applyAlignment="1" applyProtection="1">
      <alignment vertical="center"/>
      <protection locked="0"/>
    </xf>
    <xf numFmtId="166" fontId="4" fillId="0" borderId="25" xfId="1" applyNumberFormat="1" applyBorder="1" applyAlignment="1" applyProtection="1">
      <alignment vertical="center"/>
      <protection locked="0"/>
    </xf>
    <xf numFmtId="3" fontId="4" fillId="0" borderId="23" xfId="1" applyNumberFormat="1" applyBorder="1" applyAlignment="1" applyProtection="1">
      <alignment vertical="center"/>
      <protection locked="0"/>
    </xf>
    <xf numFmtId="3" fontId="4" fillId="0" borderId="6" xfId="1" applyNumberFormat="1" applyBorder="1" applyAlignment="1" applyProtection="1">
      <alignment vertical="center"/>
      <protection locked="0"/>
    </xf>
    <xf numFmtId="166" fontId="4" fillId="0" borderId="7" xfId="1" applyNumberFormat="1" applyBorder="1" applyAlignment="1" applyProtection="1">
      <alignment vertical="center"/>
      <protection locked="0"/>
    </xf>
    <xf numFmtId="166" fontId="4" fillId="0" borderId="13" xfId="1" applyNumberFormat="1" applyBorder="1" applyAlignment="1" applyProtection="1">
      <alignment vertical="center"/>
      <protection locked="0"/>
    </xf>
    <xf numFmtId="3" fontId="4" fillId="0" borderId="14" xfId="1" applyNumberFormat="1" applyBorder="1" applyAlignment="1" applyProtection="1">
      <alignment vertical="center"/>
      <protection locked="0"/>
    </xf>
    <xf numFmtId="49" fontId="17" fillId="0" borderId="5" xfId="1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8" fillId="5" borderId="1" xfId="1" applyFont="1" applyFill="1" applyBorder="1" applyAlignment="1">
      <alignment horizontal="center" vertical="center" textRotation="90"/>
    </xf>
    <xf numFmtId="0" fontId="0" fillId="5" borderId="2" xfId="0" applyFill="1" applyBorder="1" applyAlignment="1">
      <alignment vertical="center"/>
    </xf>
    <xf numFmtId="0" fontId="0" fillId="5" borderId="30" xfId="0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textRotation="90"/>
    </xf>
    <xf numFmtId="0" fontId="0" fillId="4" borderId="2" xfId="0" applyFill="1" applyBorder="1" applyAlignment="1">
      <alignment vertical="center"/>
    </xf>
  </cellXfs>
  <cellStyles count="13">
    <cellStyle name="$$" xfId="5" xr:uid="{00000000-0005-0000-0000-000000000000}"/>
    <cellStyle name="Conseil" xfId="6" xr:uid="{00000000-0005-0000-0000-000001000000}"/>
    <cellStyle name="Milliers 2" xfId="3" xr:uid="{00000000-0005-0000-0000-000002000000}"/>
    <cellStyle name="NON" xfId="7" xr:uid="{00000000-0005-0000-0000-000003000000}"/>
    <cellStyle name="Normal" xfId="0" builtinId="0"/>
    <cellStyle name="Normal 2" xfId="1" xr:uid="{00000000-0005-0000-0000-000005000000}"/>
    <cellStyle name="OUI" xfId="8" xr:uid="{00000000-0005-0000-0000-000006000000}"/>
    <cellStyle name="OUI-OUI" xfId="9" xr:uid="{00000000-0005-0000-0000-000007000000}"/>
    <cellStyle name="PE" xfId="10" xr:uid="{00000000-0005-0000-0000-000008000000}"/>
    <cellStyle name="Pourcentage 2" xfId="2" xr:uid="{00000000-0005-0000-0000-000009000000}"/>
    <cellStyle name="Pourcentage 3" xfId="4" xr:uid="{00000000-0005-0000-0000-00000A000000}"/>
    <cellStyle name="ST" xfId="11" xr:uid="{00000000-0005-0000-0000-00000B000000}"/>
    <cellStyle name="Titre 1" xfId="12" xr:uid="{00000000-0005-0000-0000-00000C000000}"/>
  </cellStyles>
  <dxfs count="32">
    <dxf>
      <font>
        <b/>
        <i val="0"/>
        <color rgb="FFFF0000"/>
      </font>
      <fill>
        <patternFill patternType="solid">
          <bgColor theme="5" tint="0.79998168889431442"/>
        </patternFill>
      </fill>
    </dxf>
    <dxf>
      <font>
        <b/>
        <i val="0"/>
        <color rgb="FFFF0000"/>
      </font>
      <fill>
        <patternFill patternType="solid">
          <bgColor theme="5" tint="0.79998168889431442"/>
        </patternFill>
      </fill>
    </dxf>
    <dxf>
      <font>
        <b/>
        <i val="0"/>
        <color rgb="FFFF0000"/>
      </font>
      <fill>
        <patternFill patternType="solid">
          <bgColor theme="5" tint="0.79998168889431442"/>
        </patternFill>
      </fill>
    </dxf>
    <dxf>
      <font>
        <b/>
        <i val="0"/>
        <color rgb="FFFF0000"/>
      </font>
      <fill>
        <patternFill patternType="solid">
          <bgColor theme="5" tint="0.79998168889431442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CC99"/>
      <color rgb="FF0880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7C2475-51CA-4472-8CC4-0BA62D7B4205}" name="tb_TauxPrime" displayName="tb_TauxPrime" ref="A1:B152" totalsRowShown="0" headerRowDxfId="31" headerRowCellStyle="Normal 2">
  <autoFilter ref="A1:B152" xr:uid="{4F7C2475-51CA-4472-8CC4-0BA62D7B4205}"/>
  <tableColumns count="2">
    <tableColumn id="1" xr3:uid="{A613CC33-C35B-4A11-BB4B-C7821CE38219}" name="Degré" dataDxfId="30" dataCellStyle="Normal 2"/>
    <tableColumn id="2" xr3:uid="{74142040-3EB3-47F3-8A5B-00F1F607FDD8}" name="TP net *" dataDxfId="29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420568-ED66-47B2-A2B5-D86889740470}" name="tb_Classement" displayName="tb_Classement" ref="E1:F5" totalsRowShown="0">
  <autoFilter ref="E1:F5" xr:uid="{79420568-ED66-47B2-A2B5-D86889740470}"/>
  <tableColumns count="2">
    <tableColumn id="1" xr3:uid="{5D595677-0BB7-4A95-ACE9-4E04F2996D2F}" name="Marge" dataDxfId="28" dataCellStyle="Normal 2"/>
    <tableColumn id="2" xr3:uid="{A74568A9-7151-4F24-B51E-8696F5AC87F1}" name="Classement" dataDxfId="27" dataCellStyle="Normal 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FC04EC-453B-4AAB-848E-5B1C21B387D0}" name="tb_Association" displayName="tb_Association" ref="H1:H8" totalsRowShown="0" headerRowDxfId="26" dataDxfId="25">
  <autoFilter ref="H1:H8" xr:uid="{9BFC04EC-453B-4AAB-848E-5B1C21B387D0}"/>
  <tableColumns count="1">
    <tableColumn id="1" xr3:uid="{4F62993F-4182-4691-814C-C57AC3D14BEB}" name="Association" dataDxfId="2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E4E913-4208-4A94-A17C-0717140B0C63}" name="tb_Groupe" displayName="tb_Groupe" ref="J1:J14" totalsRowShown="0" headerRowDxfId="23" dataDxfId="22">
  <autoFilter ref="J1:J14" xr:uid="{ADE4E913-4208-4A94-A17C-0717140B0C63}"/>
  <tableColumns count="1">
    <tableColumn id="1" xr3:uid="{14B085F6-AB37-4091-90B9-1E970E3FA989}" name="Groupe" dataDxfId="2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1E79CF-310F-45F8-AAEC-6DB9AAF191AE}" name="tb_Canton" displayName="tb_Canton" ref="L1:M28" totalsRowShown="0">
  <autoFilter ref="L1:M28" xr:uid="{151E79CF-310F-45F8-AAEC-6DB9AAF191AE}"/>
  <tableColumns count="2">
    <tableColumn id="2" xr3:uid="{77F68CFC-C064-4F41-BE57-6EEB01032710}" name="CantonAbrev" dataDxfId="20"/>
    <tableColumn id="3" xr3:uid="{BFCF8382-5DFF-4028-9A46-90FE272DF3F5}" name="Canton" dataDxfId="1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ED9F07-7DE7-4EA2-8886-739C58F89223}" name="tb_Region" displayName="tb_Region" ref="O1:O6" totalsRowShown="0" headerRowDxfId="18" dataDxfId="17">
  <autoFilter ref="O1:O6" xr:uid="{D7ED9F07-7DE7-4EA2-8886-739C58F89223}"/>
  <tableColumns count="1">
    <tableColumn id="1" xr3:uid="{B0FC99F0-D911-4A42-8629-1A83224959C5}" name="Region" dataDxfId="1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B8A6A3-FEAE-4064-A64C-18018577D14A}" name="tb_Langue" displayName="tb_Langue" ref="Q1:R4" totalsRowShown="0">
  <autoFilter ref="Q1:R4" xr:uid="{E8B8A6A3-FEAE-4064-A64C-18018577D14A}"/>
  <sortState xmlns:xlrd2="http://schemas.microsoft.com/office/spreadsheetml/2017/richdata2" ref="Q2:R6">
    <sortCondition ref="Q3:Q6"/>
  </sortState>
  <tableColumns count="2">
    <tableColumn id="1" xr3:uid="{32ED515E-6932-4113-BC0E-55CFF8886464}" name="Langue" dataDxfId="15"/>
    <tableColumn id="2" xr3:uid="{E991EC03-7330-4A06-95B4-163081BD3CA7}" name="LangueAbrev" dataDxfId="14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6D1BC26-77C7-44C3-B750-177D3CB1FF21}" name="tb_Assureur" displayName="tb_Assureur" ref="T1:T6" totalsRowShown="0" headerRowDxfId="13">
  <autoFilter ref="T1:T6" xr:uid="{36D1BC26-77C7-44C3-B750-177D3CB1FF21}"/>
  <tableColumns count="1">
    <tableColumn id="1" xr3:uid="{95FFFD98-636C-4B39-8AC0-539D09424607}" name="Assureur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A1124F2-4F33-4E80-BD1F-4E266BD23064}" name="tb_ClasseRisque" displayName="tb_ClasseRisque" ref="V1:W12" totalsRowShown="0" headerRowDxfId="12">
  <autoFilter ref="V1:W12" xr:uid="{DA1124F2-4F33-4E80-BD1F-4E266BD23064}"/>
  <tableColumns count="2">
    <tableColumn id="1" xr3:uid="{BE89FCC9-1D6F-4BB2-A80F-085B4F7806FF}" name="ClasseRisqueAbrev" dataDxfId="11"/>
    <tableColumn id="2" xr3:uid="{58B935A0-93D4-4F21-8639-569A4E0BA977}" name="ClasseRisque" dataDxfId="1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85589CB-B7B6-41F8-B866-B0C3FC310A84}" name="tb_OuiNon" displayName="tb_OuiNon" ref="Y1:Y4" totalsRowShown="0" headerRowDxfId="9" dataDxfId="8">
  <autoFilter ref="Y1:Y4" xr:uid="{E85589CB-B7B6-41F8-B866-B0C3FC310A84}"/>
  <tableColumns count="1">
    <tableColumn id="1" xr3:uid="{D0559380-372C-44FA-BD1B-16F4A4E9C72A}" name="OuiNon" dataDxfId="7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437C1-4914-46B8-A1BB-6FAB132A3918}" name="tb_PartiesCorpsTouchees" displayName="tb_PartiesCorpsTouchees" ref="AA1:AA17" totalsRowShown="0" headerRowDxfId="6" dataDxfId="5" headerRowCellStyle="Normal 2" dataCellStyle="Normal 2">
  <autoFilter ref="AA1:AA17" xr:uid="{345437C1-4914-46B8-A1BB-6FAB132A3918}"/>
  <tableColumns count="1">
    <tableColumn id="1" xr3:uid="{E14A0ED0-F8E0-4D9E-A165-079AB206BCE7}" name="PartiesCorps" dataDxfId="4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baseColWidth="10" defaultColWidth="11.42578125" defaultRowHeight="12.75"/>
  <cols>
    <col min="1" max="1" width="6.7109375" style="34" customWidth="1"/>
    <col min="2" max="2" width="4.7109375" style="57" customWidth="1"/>
    <col min="3" max="3" width="74.42578125" style="34" bestFit="1" customWidth="1"/>
    <col min="4" max="4" width="28.85546875" style="34" bestFit="1" customWidth="1"/>
    <col min="5" max="5" width="6.7109375" style="32" customWidth="1"/>
    <col min="6" max="12" width="8.7109375" style="34" customWidth="1"/>
    <col min="13" max="13" width="6.7109375" style="34" customWidth="1"/>
    <col min="14" max="16384" width="11.42578125" style="34"/>
  </cols>
  <sheetData>
    <row r="1" spans="1:8" ht="24" customHeight="1" thickBot="1">
      <c r="B1" s="30" t="str">
        <f>IF($D$3="Français",Trad_Formulaire!$B$45,IF($D$3="Deutsch",Trad_Formulaire!$C$45,IF($D$3="Italiano",Trad_Formulaire!$D$45,FALSE)))</f>
        <v>Pos.</v>
      </c>
      <c r="C1" s="31" t="str">
        <f>IF($D$3="Français",Trad_Formulaire!$B$46,IF($D$3="Deutsch",Trad_Formulaire!$C$46,IF($D$3="Italiano",Trad_Formulaire!$D$46,FALSE)))</f>
        <v>Libellé</v>
      </c>
      <c r="D1" s="31" t="str">
        <f>IF($D$3="Français",Trad_Formulaire!$B$47,IF($D$3="Deutsch",Trad_Formulaire!$C$47,IF($D$3="Italiano",Trad_Formulaire!$D$48,FALSE)))</f>
        <v>Donnée</v>
      </c>
      <c r="F1" s="33"/>
    </row>
    <row r="2" spans="1:8" ht="14.1" customHeight="1" thickBot="1">
      <c r="A2" s="88" t="str">
        <f>IF($D$3="Français",Trad_Formulaire!$B$44,IF($D$3="Deutsch",Trad_Formulaire!$C$44,IF($D$3="Italiano",Trad_Formulaire!$D$44,FALSE)))</f>
        <v>Informations sur l'entreprise</v>
      </c>
      <c r="B2" s="49">
        <v>1</v>
      </c>
      <c r="C2" s="35" t="str">
        <f>IF($D$3="Français",VLOOKUP(B2,Trad_Formulaire!$A$1:$D$48,2,FALSE),IF($D$3="Deutsch",VLOOKUP(B2,Trad_Formulaire!$A$1:$D$48,3,FALSE),IF($D$3="Italiano",VLOOKUP(B2,Trad_Formulaire!$A$1:$D$48,4,FALSE),FALSE)))</f>
        <v>Numéro affilié - Solution de branche 28</v>
      </c>
      <c r="D2" s="84" t="s">
        <v>210</v>
      </c>
      <c r="F2" s="33"/>
    </row>
    <row r="3" spans="1:8" ht="14.1" customHeight="1">
      <c r="A3" s="89"/>
      <c r="B3" s="50">
        <v>2</v>
      </c>
      <c r="C3" s="36" t="str">
        <f>IF($D$3="Français",VLOOKUP(B3,Trad_Formulaire!$A$1:$D$48,2,FALSE),IF($D$3="Deutsch",VLOOKUP(B3,Trad_Formulaire!$A$1:$D$48,3,FALSE),IF($D$3="Italiano",VLOOKUP(B3,Trad_Formulaire!$A$1:$D$48,4,FALSE),FALSE)))</f>
        <v>Langue</v>
      </c>
      <c r="D3" s="25" t="s">
        <v>42</v>
      </c>
      <c r="E3" s="37" t="s">
        <v>276</v>
      </c>
      <c r="F3" s="38"/>
      <c r="G3" s="15"/>
      <c r="H3" s="39"/>
    </row>
    <row r="4" spans="1:8" ht="15" customHeight="1">
      <c r="A4" s="89"/>
      <c r="B4" s="50">
        <v>3</v>
      </c>
      <c r="C4" s="36" t="str">
        <f>IF($D$3="Français",VLOOKUP(B4,Trad_Formulaire!$A$1:$D$48,2,FALSE),IF($D$3="Deutsch",VLOOKUP(B4,Trad_Formulaire!$A$1:$D$48,3,FALSE),IF($D$3="Italiano",VLOOKUP(B4,Trad_Formulaire!$A$1:$D$48,4,FALSE),FALSE)))</f>
        <v>Raison sociale</v>
      </c>
      <c r="D4" s="22" t="s">
        <v>210</v>
      </c>
      <c r="F4" s="33"/>
    </row>
    <row r="5" spans="1:8" ht="15" customHeight="1">
      <c r="A5" s="89"/>
      <c r="B5" s="50">
        <v>4</v>
      </c>
      <c r="C5" s="36" t="str">
        <f>IF($D$3="Français",VLOOKUP(B5,Trad_Formulaire!$A$1:$D$48,2,FALSE),IF($D$3="Deutsch",VLOOKUP(B5,Trad_Formulaire!$A$1:$D$48,3,FALSE),IF($D$3="Italiano",VLOOKUP(B5,Trad_Formulaire!$A$1:$D$48,4,FALSE),FALSE)))</f>
        <v>Adresse</v>
      </c>
      <c r="D5" s="23" t="s">
        <v>210</v>
      </c>
      <c r="F5" s="33"/>
    </row>
    <row r="6" spans="1:8" ht="15" customHeight="1">
      <c r="A6" s="89"/>
      <c r="B6" s="50">
        <v>5</v>
      </c>
      <c r="C6" s="36" t="str">
        <f>IF($D$3="Français",VLOOKUP(B6,Trad_Formulaire!$A$1:$D$48,2,FALSE),IF($D$3="Deutsch",VLOOKUP(B6,Trad_Formulaire!$A$1:$D$48,3,FALSE),IF($D$3="Italiano",VLOOKUP(B6,Trad_Formulaire!$A$1:$D$48,4,FALSE),FALSE)))</f>
        <v>Complément adresse</v>
      </c>
      <c r="D6" s="23"/>
      <c r="F6" s="33"/>
    </row>
    <row r="7" spans="1:8" ht="15" customHeight="1">
      <c r="A7" s="89"/>
      <c r="B7" s="50">
        <v>6</v>
      </c>
      <c r="C7" s="36" t="str">
        <f>IF($D$3="Français",VLOOKUP(B7,Trad_Formulaire!$A$1:$D$48,2,FALSE),IF($D$3="Deutsch",VLOOKUP(B7,Trad_Formulaire!$A$1:$D$48,3,FALSE),IF($D$3="Italiano",VLOOKUP(B7,Trad_Formulaire!$A$1:$D$48,4,FALSE),FALSE)))</f>
        <v>NPA Localité</v>
      </c>
      <c r="D7" s="23" t="s">
        <v>210</v>
      </c>
      <c r="F7" s="33"/>
    </row>
    <row r="8" spans="1:8" ht="15" customHeight="1">
      <c r="A8" s="89"/>
      <c r="B8" s="51">
        <v>7</v>
      </c>
      <c r="C8" s="40" t="str">
        <f>IF($D$3="Français",VLOOKUP(B8,Trad_Formulaire!$A$1:$D$48,2,FALSE),IF($D$3="Deutsch",VLOOKUP(B8,Trad_Formulaire!$A$1:$D$48,3,FALSE),IF($D$3="Italiano",VLOOKUP(B8,Trad_Formulaire!$A$1:$D$48,4,FALSE),FALSE)))</f>
        <v>Canton</v>
      </c>
      <c r="D8" s="26" t="s">
        <v>278</v>
      </c>
      <c r="F8" s="33"/>
    </row>
    <row r="9" spans="1:8" ht="15" customHeight="1">
      <c r="A9" s="89"/>
      <c r="B9" s="52">
        <v>8</v>
      </c>
      <c r="C9" s="41" t="str">
        <f>IF($D$3="Français",VLOOKUP(B9,Trad_Formulaire!$A$1:$D$48,2,FALSE),IF($D$3="Deutsch",VLOOKUP(B9,Trad_Formulaire!$A$1:$D$48,3,FALSE),IF($D$3="Italiano",VLOOKUP(B9,Trad_Formulaire!$A$1:$D$48,4,FALSE),FALSE)))</f>
        <v>Association professionnelle</v>
      </c>
      <c r="D9" s="27" t="s">
        <v>278</v>
      </c>
      <c r="F9" s="33"/>
    </row>
    <row r="10" spans="1:8" ht="15" customHeight="1">
      <c r="A10" s="89"/>
      <c r="B10" s="50">
        <v>9</v>
      </c>
      <c r="C10" s="36" t="str">
        <f>IF($D$3="Français",VLOOKUP(B10,Trad_Formulaire!$A$1:$D$48,2,FALSE),IF($D$3="Deutsch",VLOOKUP(B10,Trad_Formulaire!$A$1:$D$48,3,FALSE),IF($D$3="Italiano",VLOOKUP(B10,Trad_Formulaire!$A$1:$D$48,4,FALSE),FALSE)))</f>
        <v>Appartenance à un groupe</v>
      </c>
      <c r="D10" s="23" t="s">
        <v>278</v>
      </c>
      <c r="E10" s="85"/>
      <c r="F10" s="86"/>
      <c r="G10" s="87"/>
      <c r="H10" s="34" t="str">
        <f>IF($D$3="Français",Trad_Formulaire!$B$42,IF($D$3="Deutsch",Trad_Formulaire!$C$42,IF($D$3="Italiano",Trad_Formulaire!$D$42,FALSE)))</f>
        <v>Si autre, lequel ?</v>
      </c>
    </row>
    <row r="11" spans="1:8" ht="15" customHeight="1">
      <c r="A11" s="89"/>
      <c r="B11" s="50">
        <v>10</v>
      </c>
      <c r="C11" s="36" t="str">
        <f>IF($D$3="Français",VLOOKUP(B11,Trad_Formulaire!$A$1:$D$48,2,FALSE),IF($D$3="Deutsch",VLOOKUP(B11,Trad_Formulaire!$A$1:$D$48,3,FALSE),IF($D$3="Italiano",VLOOKUP(B11,Trad_Formulaire!$A$1:$D$48,4,FALSE),FALSE)))</f>
        <v>Nbr Entreprises / sites</v>
      </c>
      <c r="D11" s="24" t="s">
        <v>210</v>
      </c>
      <c r="E11" s="34"/>
      <c r="H11" s="32"/>
    </row>
    <row r="12" spans="1:8" ht="15" customHeight="1">
      <c r="A12" s="89"/>
      <c r="B12" s="50">
        <v>11</v>
      </c>
      <c r="C12" s="36" t="str">
        <f>IF($D$3="Français",VLOOKUP(B12,Trad_Formulaire!$A$1:$D$48,2,FALSE),IF($D$3="Deutsch",VLOOKUP(B12,Trad_Formulaire!$A$1:$D$48,3,FALSE),IF($D$3="Italiano",VLOOKUP(B12,Trad_Formulaire!$A$1:$D$48,4,FALSE),FALSE)))</f>
        <v>Nbr Travailleurs</v>
      </c>
      <c r="D12" s="24" t="s">
        <v>210</v>
      </c>
      <c r="E12" s="34"/>
      <c r="H12" s="32"/>
    </row>
    <row r="13" spans="1:8" ht="15" customHeight="1">
      <c r="A13" s="89"/>
      <c r="B13" s="51">
        <v>12</v>
      </c>
      <c r="C13" s="40" t="str">
        <f>IF($D$3="Français",VLOOKUP(B13,Trad_Formulaire!$A$1:$D$48,2,FALSE),IF($D$3="Deutsch",VLOOKUP(B13,Trad_Formulaire!$A$1:$D$48,3,FALSE),IF($D$3="Italiano",VLOOKUP(B13,Trad_Formulaire!$A$1:$D$48,4,FALSE),FALSE)))</f>
        <v>Employés à plein temps [EPT]</v>
      </c>
      <c r="D13" s="74" t="s">
        <v>210</v>
      </c>
      <c r="E13" s="34"/>
      <c r="H13" s="32"/>
    </row>
    <row r="14" spans="1:8" ht="15" customHeight="1">
      <c r="A14" s="89"/>
      <c r="B14" s="52">
        <v>13</v>
      </c>
      <c r="C14" s="41" t="str">
        <f>IF($D$3="Français",VLOOKUP(B14,Trad_Formulaire!$A$1:$D$48,2,FALSE),IF($D$3="Deutsch",VLOOKUP(B14,Trad_Formulaire!$A$1:$D$48,3,FALSE),IF($D$3="Italiano",VLOOKUP(B14,Trad_Formulaire!$A$1:$D$48,4,FALSE),FALSE)))</f>
        <v>Assureur</v>
      </c>
      <c r="D14" s="27" t="s">
        <v>278</v>
      </c>
      <c r="E14" s="85"/>
      <c r="F14" s="86"/>
      <c r="G14" s="87"/>
      <c r="H14" s="34" t="str">
        <f>IF($D$3="Français",Trad_Formulaire!$B$42,IF($D$3="Deutsch",Trad_Formulaire!$C$42,IF($D$3="Italiano",Trad_Formulaire!$D$42,FALSE)))</f>
        <v>Si autre, lequel ?</v>
      </c>
    </row>
    <row r="15" spans="1:8" ht="15" customHeight="1">
      <c r="A15" s="89"/>
      <c r="B15" s="50">
        <v>14</v>
      </c>
      <c r="C15" s="36" t="str">
        <f>IF($D$3="Français",VLOOKUP(B15,Trad_Formulaire!$A$1:$D$48,2,FALSE),IF($D$3="Deutsch",VLOOKUP(B15,Trad_Formulaire!$A$1:$D$48,3,FALSE),IF($D$3="Italiano",VLOOKUP(B15,Trad_Formulaire!$A$1:$D$48,4,FALSE),FALSE)))</f>
        <v>Numéro d'assuré</v>
      </c>
      <c r="D15" s="75" t="s">
        <v>210</v>
      </c>
      <c r="E15" s="34"/>
    </row>
    <row r="16" spans="1:8" ht="15" customHeight="1">
      <c r="A16" s="89"/>
      <c r="B16" s="50">
        <v>15</v>
      </c>
      <c r="C16" s="36" t="str">
        <f>IF($D$3="Français",VLOOKUP(B16,Trad_Formulaire!$A$1:$D$48,2,FALSE),IF($D$3="Deutsch",VLOOKUP(B16,Trad_Formulaire!$A$1:$D$48,3,FALSE),IF($D$3="Italiano",VLOOKUP(B16,Trad_Formulaire!$A$1:$D$48,4,FALSE),FALSE)))</f>
        <v>Classe de risque / Branche</v>
      </c>
      <c r="D16" s="23" t="s">
        <v>278</v>
      </c>
      <c r="E16" s="85"/>
      <c r="F16" s="86"/>
      <c r="G16" s="87"/>
      <c r="H16" s="34" t="str">
        <f>IF($D$3="Français",Trad_Formulaire!$B$42,IF($D$3="Deutsch",Trad_Formulaire!$C$42,IF($D$3="Italiano",Trad_Formulaire!$D$42,FALSE)))</f>
        <v>Si autre, lequel ?</v>
      </c>
    </row>
    <row r="17" spans="1:4" ht="15" customHeight="1">
      <c r="A17" s="89"/>
      <c r="B17" s="50">
        <v>16</v>
      </c>
      <c r="C17" s="47" t="str">
        <f>IF($D$3="Français",VLOOKUP(B17,Trad_Formulaire!$A$1:$D$48,2,FALSE),IF($D$3="Deutsch",VLOOKUP(B17,Trad_Formulaire!$A$1:$D$48,3,FALSE),IF($D$3="Italiano",VLOOKUP(B17,Trad_Formulaire!$A$1:$D$48,4,FALSE),FALSE)))</f>
        <v>Taux de prime net - Accidents professionnels [AP]</v>
      </c>
      <c r="D17" s="76" t="s">
        <v>210</v>
      </c>
    </row>
    <row r="18" spans="1:4" ht="15" customHeight="1" thickBot="1">
      <c r="A18" s="90"/>
      <c r="B18" s="53">
        <v>17</v>
      </c>
      <c r="C18" s="48" t="str">
        <f>IF($D$3="Français",VLOOKUP(B18,Trad_Formulaire!$A$1:$D$48,2,FALSE),IF($D$3="Deutsch",VLOOKUP(B18,Trad_Formulaire!$A$1:$D$48,3,FALSE),IF($D$3="Italiano",VLOOKUP(B18,Trad_Formulaire!$A$1:$D$48,4,FALSE),FALSE)))</f>
        <v>Taux de prime net - Accidents non professionnels [ANP]</v>
      </c>
      <c r="D18" s="77" t="s">
        <v>210</v>
      </c>
    </row>
    <row r="19" spans="1:4">
      <c r="A19" s="91" t="str">
        <f>IF($D$3="Français",Trad_Formulaire!$B$48,IF($D$3="Deutsch",Trad_Formulaire!$C$48,IF($D$3="Italiano",Trad_Formulaire!$D$48,FALSE)))</f>
        <v>Données d'absences de l'entreprise</v>
      </c>
      <c r="B19" s="54">
        <v>18</v>
      </c>
      <c r="C19" s="42" t="str">
        <f>IF($D$3="Français",VLOOKUP(B19,Trad_Formulaire!$A$1:$D$48,2,FALSE),IF($D$3="Deutsch",VLOOKUP(B19,Trad_Formulaire!$A$1:$D$48,3,FALSE),IF($D$3="Italiano",VLOOKUP(B19,Trad_Formulaire!$A$1:$D$48,4,FALSE),FALSE)))</f>
        <v>Données d'absence</v>
      </c>
      <c r="D19" s="43">
        <v>2022</v>
      </c>
    </row>
    <row r="20" spans="1:4" ht="13.5" thickBot="1">
      <c r="A20" s="92"/>
      <c r="B20" s="55">
        <v>19</v>
      </c>
      <c r="C20" s="68" t="str">
        <f>IF($D$3="Français",VLOOKUP(B20,Trad_Formulaire!$A$1:$D$48,2,FALSE),IF($D$3="Deutsch",VLOOKUP(B20,Trad_Formulaire!$A$1:$D$48,3,FALSE),IF($D$3="Italiano",VLOOKUP(B20,Trad_Formulaire!$A$1:$D$48,4,FALSE),FALSE)))</f>
        <v>Total des heures travaillées (y compris heures supplémentaires)</v>
      </c>
      <c r="D20" s="78" t="s">
        <v>210</v>
      </c>
    </row>
    <row r="21" spans="1:4">
      <c r="A21" s="92"/>
      <c r="B21" s="54">
        <v>20</v>
      </c>
      <c r="C21" s="58" t="str">
        <f>IF($D$3="Français",VLOOKUP(B21,Trad_Formulaire!$A$1:$D$48,2,FALSE),IF($D$3="Deutsch",VLOOKUP(B21,Trad_Formulaire!$A$1:$D$48,3,FALSE),IF($D$3="Italiano",VLOOKUP(B21,Trad_Formulaire!$A$1:$D$48,4,FALSE),FALSE)))</f>
        <v>AP - Accidents professionnels - Nbr de cas</v>
      </c>
      <c r="D21" s="59" t="s">
        <v>210</v>
      </c>
    </row>
    <row r="22" spans="1:4">
      <c r="A22" s="92"/>
      <c r="B22" s="56">
        <v>21</v>
      </c>
      <c r="C22" s="60" t="str">
        <f>IF($D$3="Français",VLOOKUP(B22,Trad_Formulaire!$A$1:$D$48,2,FALSE),IF($D$3="Deutsch",VLOOKUP(B22,Trad_Formulaire!$A$1:$D$48,3,FALSE),IF($D$3="Italiano",VLOOKUP(B22,Trad_Formulaire!$A$1:$D$48,4,FALSE),FALSE)))</f>
        <v>AP - Accidents professionnels - Nbr de personnes touchées</v>
      </c>
      <c r="D22" s="61" t="s">
        <v>210</v>
      </c>
    </row>
    <row r="23" spans="1:4" ht="13.5" thickBot="1">
      <c r="A23" s="92"/>
      <c r="B23" s="55">
        <v>22</v>
      </c>
      <c r="C23" s="62" t="str">
        <f>IF($D$3="Français",VLOOKUP(B23,Trad_Formulaire!$A$1:$D$48,2,FALSE),IF($D$3="Deutsch",VLOOKUP(B23,Trad_Formulaire!$A$1:$D$48,3,FALSE),IF($D$3="Italiano",VLOOKUP(B23,Trad_Formulaire!$A$1:$D$48,4,FALSE),FALSE)))</f>
        <v>AP - Accidents professionnels - Nbr de jours d'absence</v>
      </c>
      <c r="D23" s="63" t="s">
        <v>210</v>
      </c>
    </row>
    <row r="24" spans="1:4">
      <c r="A24" s="92"/>
      <c r="B24" s="54">
        <v>23</v>
      </c>
      <c r="C24" s="69" t="str">
        <f>IF($D$3="Français",VLOOKUP(B24,Trad_Formulaire!$A$1:$D$48,2,FALSE),IF($D$3="Deutsch",VLOOKUP(B24,Trad_Formulaire!$A$1:$D$48,3,FALSE),IF($D$3="Italiano",VLOOKUP(B24,Trad_Formulaire!$A$1:$D$48,4,FALSE),FALSE)))</f>
        <v>MP - Maladies professionnelles - Nbr de cas</v>
      </c>
      <c r="D24" s="79" t="s">
        <v>210</v>
      </c>
    </row>
    <row r="25" spans="1:4">
      <c r="A25" s="92"/>
      <c r="B25" s="56">
        <v>24</v>
      </c>
      <c r="C25" s="70" t="str">
        <f>IF($D$3="Français",VLOOKUP(B25,Trad_Formulaire!$A$1:$D$48,2,FALSE),IF($D$3="Deutsch",VLOOKUP(B25,Trad_Formulaire!$A$1:$D$48,3,FALSE),IF($D$3="Italiano",VLOOKUP(B25,Trad_Formulaire!$A$1:$D$48,4,FALSE),FALSE)))</f>
        <v>MP - Maladies professionnelles - Nbr de personnes touchées</v>
      </c>
      <c r="D25" s="80" t="s">
        <v>210</v>
      </c>
    </row>
    <row r="26" spans="1:4" ht="13.5" thickBot="1">
      <c r="A26" s="92"/>
      <c r="B26" s="55">
        <v>25</v>
      </c>
      <c r="C26" s="71" t="str">
        <f>IF($D$3="Français",VLOOKUP(B26,Trad_Formulaire!$A$1:$D$48,2,FALSE),IF($D$3="Deutsch",VLOOKUP(B26,Trad_Formulaire!$A$1:$D$48,3,FALSE),IF($D$3="Italiano",VLOOKUP(B26,Trad_Formulaire!$A$1:$D$48,4,FALSE),FALSE)))</f>
        <v>MP - Maladies professionnelles - Nbr de jours d'absence</v>
      </c>
      <c r="D26" s="81" t="s">
        <v>210</v>
      </c>
    </row>
    <row r="27" spans="1:4">
      <c r="A27" s="92"/>
      <c r="B27" s="54">
        <v>26</v>
      </c>
      <c r="C27" s="58" t="str">
        <f>IF($D$3="Français",VLOOKUP(B27,Trad_Formulaire!$A$1:$D$48,2,FALSE),IF($D$3="Deutsch",VLOOKUP(B27,Trad_Formulaire!$A$1:$D$48,3,FALSE),IF($D$3="Italiano",VLOOKUP(B27,Trad_Formulaire!$A$1:$D$48,4,FALSE),FALSE)))</f>
        <v>ANP - Accidents non professionnels - Nbr de cas</v>
      </c>
      <c r="D27" s="59" t="s">
        <v>210</v>
      </c>
    </row>
    <row r="28" spans="1:4">
      <c r="A28" s="92"/>
      <c r="B28" s="56">
        <v>27</v>
      </c>
      <c r="C28" s="60" t="str">
        <f>IF($D$3="Français",VLOOKUP(B28,Trad_Formulaire!$A$1:$D$48,2,FALSE),IF($D$3="Deutsch",VLOOKUP(B28,Trad_Formulaire!$A$1:$D$48,3,FALSE),IF($D$3="Italiano",VLOOKUP(B28,Trad_Formulaire!$A$1:$D$48,4,FALSE),FALSE)))</f>
        <v>ANP - Accidents non professionnels - Nbr de personnes touchées</v>
      </c>
      <c r="D28" s="61" t="s">
        <v>210</v>
      </c>
    </row>
    <row r="29" spans="1:4" ht="13.5" thickBot="1">
      <c r="A29" s="92"/>
      <c r="B29" s="55">
        <v>28</v>
      </c>
      <c r="C29" s="62" t="str">
        <f>IF($D$3="Français",VLOOKUP(B29,Trad_Formulaire!$A$1:$D$48,2,FALSE),IF($D$3="Deutsch",VLOOKUP(B29,Trad_Formulaire!$A$1:$D$48,3,FALSE),IF($D$3="Italiano",VLOOKUP(B29,Trad_Formulaire!$A$1:$D$48,4,FALSE),FALSE)))</f>
        <v>ANP - Accidents non professionnels - Nbr de jours d'absence</v>
      </c>
      <c r="D29" s="63" t="s">
        <v>210</v>
      </c>
    </row>
    <row r="30" spans="1:4">
      <c r="A30" s="92"/>
      <c r="B30" s="54">
        <v>29</v>
      </c>
      <c r="C30" s="69" t="str">
        <f>IF($D$3="Français",VLOOKUP(B30,Trad_Formulaire!$A$1:$D$48,2,FALSE),IF($D$3="Deutsch",VLOOKUP(B30,Trad_Formulaire!$A$1:$D$48,3,FALSE),IF($D$3="Italiano",VLOOKUP(B30,Trad_Formulaire!$A$1:$D$48,4,FALSE),FALSE)))</f>
        <v>MNP - Maladies non professionnelles - Nbr de cas ≤3 jours</v>
      </c>
      <c r="D30" s="79" t="s">
        <v>210</v>
      </c>
    </row>
    <row r="31" spans="1:4">
      <c r="A31" s="92"/>
      <c r="B31" s="56">
        <v>30</v>
      </c>
      <c r="C31" s="70" t="str">
        <f>IF($D$3="Français",VLOOKUP(B31,Trad_Formulaire!$A$1:$D$48,2,FALSE),IF($D$3="Deutsch",VLOOKUP(B31,Trad_Formulaire!$A$1:$D$48,3,FALSE),IF($D$3="Italiano",VLOOKUP(B31,Trad_Formulaire!$A$1:$D$48,4,FALSE),FALSE)))</f>
        <v>MNP - Maladies non professionnelles - Nbr de personnes touchées ≤3 jours</v>
      </c>
      <c r="D31" s="80" t="s">
        <v>210</v>
      </c>
    </row>
    <row r="32" spans="1:4">
      <c r="A32" s="92"/>
      <c r="B32" s="56">
        <v>31</v>
      </c>
      <c r="C32" s="72" t="str">
        <f>IF($D$3="Français",VLOOKUP(B32,Trad_Formulaire!$A$1:$D$48,2,FALSE),IF($D$3="Deutsch",VLOOKUP(B32,Trad_Formulaire!$A$1:$D$48,3,FALSE),IF($D$3="Italiano",VLOOKUP(B32,Trad_Formulaire!$A$1:$D$48,4,FALSE),FALSE)))</f>
        <v>MNP - Maladies non professionnelles - Nbr de jours d'absence ≤3 jours</v>
      </c>
      <c r="D32" s="82" t="s">
        <v>210</v>
      </c>
    </row>
    <row r="33" spans="1:4">
      <c r="A33" s="92"/>
      <c r="B33" s="56">
        <v>32</v>
      </c>
      <c r="C33" s="66" t="str">
        <f>IF($D$3="Français",VLOOKUP(B33,Trad_Formulaire!$A$1:$D$48,2,FALSE),IF($D$3="Deutsch",VLOOKUP(B33,Trad_Formulaire!$A$1:$D$48,3,FALSE),IF($D$3="Italiano",VLOOKUP(B33,Trad_Formulaire!$A$1:$D$48,4,FALSE),FALSE)))</f>
        <v>MNP - Maladies non professionnelles - Nbr de cas &gt;3 jours ≤10 jours</v>
      </c>
      <c r="D33" s="67" t="s">
        <v>210</v>
      </c>
    </row>
    <row r="34" spans="1:4">
      <c r="A34" s="92"/>
      <c r="B34" s="56">
        <v>33</v>
      </c>
      <c r="C34" s="60" t="str">
        <f>IF($D$3="Français",VLOOKUP(B34,Trad_Formulaire!$A$1:$D$48,2,FALSE),IF($D$3="Deutsch",VLOOKUP(B34,Trad_Formulaire!$A$1:$D$48,3,FALSE),IF($D$3="Italiano",VLOOKUP(B34,Trad_Formulaire!$A$1:$D$48,4,FALSE),FALSE)))</f>
        <v>MNP - Maladies non professionnelles - Nbr de personnes touchées &gt;3 jours ≤10 jours</v>
      </c>
      <c r="D34" s="61" t="s">
        <v>210</v>
      </c>
    </row>
    <row r="35" spans="1:4">
      <c r="A35" s="92"/>
      <c r="B35" s="56">
        <v>34</v>
      </c>
      <c r="C35" s="64" t="str">
        <f>IF($D$3="Français",VLOOKUP(B35,Trad_Formulaire!$A$1:$D$48,2,FALSE),IF($D$3="Deutsch",VLOOKUP(B35,Trad_Formulaire!$A$1:$D$48,3,FALSE),IF($D$3="Italiano",VLOOKUP(B35,Trad_Formulaire!$A$1:$D$48,4,FALSE),FALSE)))</f>
        <v>MNP - Maladies non professionnelles - Nbr de jours d'absence &gt;3 jours ≤10 jours</v>
      </c>
      <c r="D35" s="65" t="s">
        <v>210</v>
      </c>
    </row>
    <row r="36" spans="1:4">
      <c r="A36" s="92"/>
      <c r="B36" s="56">
        <v>35</v>
      </c>
      <c r="C36" s="73" t="str">
        <f>IF($D$3="Français",VLOOKUP(B36,Trad_Formulaire!$A$1:$D$48,2,FALSE),IF($D$3="Deutsch",VLOOKUP(B36,Trad_Formulaire!$A$1:$D$48,3,FALSE),IF($D$3="Italiano",VLOOKUP(B36,Trad_Formulaire!$A$1:$D$48,4,FALSE),FALSE)))</f>
        <v>MNP - Maladies non professionnelles - Nbr de cas &gt;10 jours ≤30 jours</v>
      </c>
      <c r="D36" s="83" t="s">
        <v>210</v>
      </c>
    </row>
    <row r="37" spans="1:4">
      <c r="A37" s="92"/>
      <c r="B37" s="56">
        <v>36</v>
      </c>
      <c r="C37" s="70" t="str">
        <f>IF($D$3="Français",VLOOKUP(B37,Trad_Formulaire!$A$1:$D$48,2,FALSE),IF($D$3="Deutsch",VLOOKUP(B37,Trad_Formulaire!$A$1:$D$48,3,FALSE),IF($D$3="Italiano",VLOOKUP(B37,Trad_Formulaire!$A$1:$D$48,4,FALSE),FALSE)))</f>
        <v>MNP - Maladies non professionnelles - Nbr de personnes touchées &gt;10 jours ≤30 jours</v>
      </c>
      <c r="D37" s="80" t="s">
        <v>210</v>
      </c>
    </row>
    <row r="38" spans="1:4">
      <c r="A38" s="92"/>
      <c r="B38" s="56">
        <v>37</v>
      </c>
      <c r="C38" s="72" t="str">
        <f>IF($D$3="Français",VLOOKUP(B38,Trad_Formulaire!$A$1:$D$48,2,FALSE),IF($D$3="Deutsch",VLOOKUP(B38,Trad_Formulaire!$A$1:$D$48,3,FALSE),IF($D$3="Italiano",VLOOKUP(B38,Trad_Formulaire!$A$1:$D$48,4,FALSE),FALSE)))</f>
        <v>MNP - Maladies non professionnelles - Nbr de jours d'absence &gt;10 jours ≤30 jours</v>
      </c>
      <c r="D38" s="82" t="s">
        <v>210</v>
      </c>
    </row>
    <row r="39" spans="1:4">
      <c r="A39" s="92"/>
      <c r="B39" s="56">
        <v>38</v>
      </c>
      <c r="C39" s="44" t="str">
        <f>IF($D$3="Français",VLOOKUP(B39,Trad_Formulaire!$A$1:$D$48,2,FALSE),IF($D$3="Deutsch",VLOOKUP(B39,Trad_Formulaire!$A$1:$D$48,3,FALSE),IF($D$3="Italiano",VLOOKUP(B39,Trad_Formulaire!$A$1:$D$48,4,FALSE),FALSE)))</f>
        <v>MNP - Maladies non professionnelles - Nbr de cas &gt;30 jours</v>
      </c>
      <c r="D39" s="67" t="s">
        <v>210</v>
      </c>
    </row>
    <row r="40" spans="1:4">
      <c r="A40" s="92"/>
      <c r="B40" s="56">
        <v>39</v>
      </c>
      <c r="C40" s="45" t="str">
        <f>IF($D$3="Français",VLOOKUP(B40,Trad_Formulaire!$A$1:$D$48,2,FALSE),IF($D$3="Deutsch",VLOOKUP(B40,Trad_Formulaire!$A$1:$D$48,3,FALSE),IF($D$3="Italiano",VLOOKUP(B40,Trad_Formulaire!$A$1:$D$48,4,FALSE),FALSE)))</f>
        <v>MNP - Maladies non professionnelles - Nbr de personnes touchées &gt;30 jours</v>
      </c>
      <c r="D40" s="61" t="s">
        <v>210</v>
      </c>
    </row>
    <row r="41" spans="1:4" ht="13.5" thickBot="1">
      <c r="A41" s="92"/>
      <c r="B41" s="55">
        <v>40</v>
      </c>
      <c r="C41" s="46" t="str">
        <f>IF($D$3="Français",VLOOKUP(B41,Trad_Formulaire!$A$1:$D$48,2,FALSE),IF($D$3="Deutsch",VLOOKUP(B41,Trad_Formulaire!$A$1:$D$48,3,FALSE),IF($D$3="Italiano",VLOOKUP(B41,Trad_Formulaire!$A$1:$D$48,4,FALSE),FALSE)))</f>
        <v>MNP - Maladies non professionnelles - Nbr de jours d'absence &gt;30 jours</v>
      </c>
      <c r="D41" s="63" t="s">
        <v>210</v>
      </c>
    </row>
  </sheetData>
  <sheetProtection algorithmName="SHA-512" hashValue="5HZmBVHqBnXrcnQt7vAGAZYqlk8Mm3JaUmCzAasJso8vXS8PV2gKOkvX+x8zq6G7vFShOWB/0X8TqfeaV+s1Lg==" saltValue="MHiv+bWiIJtYqpvXGTdSdA==" spinCount="100000" sheet="1" objects="1" scenarios="1"/>
  <mergeCells count="5">
    <mergeCell ref="E10:G10"/>
    <mergeCell ref="E14:G14"/>
    <mergeCell ref="E16:G16"/>
    <mergeCell ref="A2:A18"/>
    <mergeCell ref="A19:A41"/>
  </mergeCells>
  <phoneticPr fontId="15" type="noConversion"/>
  <conditionalFormatting sqref="B1:L3 A2 F4:L9 B4:D41 H10 K10:L21 E11:H13 H14:H16 E15:G15 F17:J21 F22:L41">
    <cfRule type="cellIs" dxfId="3" priority="10" operator="equal">
      <formula>"?"</formula>
    </cfRule>
    <cfRule type="cellIs" dxfId="2" priority="11" operator="equal">
      <formula>"_Choisir / Wählen / Scegliere_"</formula>
    </cfRule>
  </conditionalFormatting>
  <dataValidations count="6">
    <dataValidation type="list" allowBlank="1" showInputMessage="1" showErrorMessage="1" sqref="D8" xr:uid="{0B2990EE-77CA-4C82-8C67-B0943B5DECE1}">
      <formula1>INDIRECT("tb_Canton[CantonAbrev]")</formula1>
    </dataValidation>
    <dataValidation type="list" allowBlank="1" showInputMessage="1" showErrorMessage="1" sqref="D3" xr:uid="{777D4A89-8ABE-43CC-9F98-0BF5A1D49048}">
      <formula1>INDIRECT("tb_Langue[Langue]")</formula1>
    </dataValidation>
    <dataValidation type="list" allowBlank="1" showInputMessage="1" showErrorMessage="1" sqref="D9" xr:uid="{99653C9F-4097-4502-A156-5F1856599E0A}">
      <formula1>INDIRECT("tb_Association[Association]")</formula1>
    </dataValidation>
    <dataValidation type="list" allowBlank="1" showInputMessage="1" showErrorMessage="1" sqref="D10" xr:uid="{72A846FA-98C7-4A36-A1CA-07A6C0EDCB81}">
      <formula1>INDIRECT("tb_Groupe[Groupe]")</formula1>
    </dataValidation>
    <dataValidation type="list" allowBlank="1" showInputMessage="1" showErrorMessage="1" sqref="D14" xr:uid="{24DCDE26-8ECC-41F2-B81C-A21FF3128FCA}">
      <formula1>INDIRECT("tb_Assureur[Assureur]")</formula1>
    </dataValidation>
    <dataValidation type="list" allowBlank="1" showInputMessage="1" showErrorMessage="1" sqref="D16" xr:uid="{F392A9B8-8254-4CF8-8F17-F97A2F2E8DAF}">
      <formula1>INDIRECT("tb_ClasseRisque[ClasseRisqueAbrev]")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0" orientation="landscape" r:id="rId1"/>
  <headerFooter scaleWithDoc="0" alignWithMargins="0">
    <oddHeader>&amp;L&amp;"Arial,Gras"&amp;14Statistique STPS / Statistisch ASGS / Statistico SLPS&amp;R&amp;G</oddHeader>
    <oddFooter>&amp;L&amp;"Arial,Italique"&amp;8TPE-&amp;D&amp;C&amp;"Arial,Italique"&amp;8&amp;F&amp;R&amp;"Arial,Italique"&amp;8Page 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3331-D6B6-495C-A841-3532803812C1}">
  <sheetPr>
    <pageSetUpPr fitToPage="1"/>
  </sheetPr>
  <dimension ref="A1:D138"/>
  <sheetViews>
    <sheetView zoomScaleNormal="100" workbookViewId="0">
      <pane xSplit="2" ySplit="1" topLeftCell="C2" activePane="bottomRight" state="frozen"/>
      <selection activeCell="D21" sqref="D21"/>
      <selection pane="topRight" activeCell="D21" sqref="D21"/>
      <selection pane="bottomLeft" activeCell="D21" sqref="D21"/>
      <selection pane="bottomRight" activeCell="C2" sqref="C2"/>
    </sheetView>
  </sheetViews>
  <sheetFormatPr baseColWidth="10" defaultColWidth="11.42578125" defaultRowHeight="12.75"/>
  <cols>
    <col min="1" max="1" width="4.28515625" style="19" bestFit="1" customWidth="1"/>
    <col min="2" max="2" width="87" style="1" bestFit="1" customWidth="1"/>
    <col min="3" max="3" width="82" style="1" bestFit="1" customWidth="1"/>
    <col min="4" max="4" width="84.28515625" style="1" bestFit="1" customWidth="1"/>
    <col min="5" max="16384" width="11.42578125" style="1"/>
  </cols>
  <sheetData>
    <row r="1" spans="1:4">
      <c r="A1" s="18" t="s">
        <v>25</v>
      </c>
      <c r="B1" s="18" t="s">
        <v>51</v>
      </c>
      <c r="C1" s="18" t="s">
        <v>43</v>
      </c>
      <c r="D1" s="18" t="s">
        <v>64</v>
      </c>
    </row>
    <row r="2" spans="1:4">
      <c r="A2" s="19">
        <v>1</v>
      </c>
      <c r="B2" s="1" t="s">
        <v>332</v>
      </c>
      <c r="C2" s="1" t="s">
        <v>337</v>
      </c>
      <c r="D2" s="1" t="s">
        <v>401</v>
      </c>
    </row>
    <row r="3" spans="1:4">
      <c r="A3" s="19">
        <v>2</v>
      </c>
      <c r="B3" s="1" t="s">
        <v>6</v>
      </c>
      <c r="C3" s="1" t="s">
        <v>189</v>
      </c>
      <c r="D3" s="1" t="s">
        <v>190</v>
      </c>
    </row>
    <row r="4" spans="1:4">
      <c r="A4" s="19">
        <v>3</v>
      </c>
      <c r="B4" s="1" t="s">
        <v>3</v>
      </c>
      <c r="C4" s="1" t="s">
        <v>193</v>
      </c>
      <c r="D4" s="1" t="s">
        <v>194</v>
      </c>
    </row>
    <row r="5" spans="1:4">
      <c r="A5" s="19">
        <v>4</v>
      </c>
      <c r="B5" s="1" t="s">
        <v>328</v>
      </c>
      <c r="C5" s="1" t="s">
        <v>328</v>
      </c>
      <c r="D5" s="1" t="s">
        <v>333</v>
      </c>
    </row>
    <row r="6" spans="1:4">
      <c r="A6" s="19">
        <v>5</v>
      </c>
      <c r="B6" s="1" t="s">
        <v>330</v>
      </c>
      <c r="C6" s="1" t="s">
        <v>329</v>
      </c>
      <c r="D6" s="1" t="s">
        <v>331</v>
      </c>
    </row>
    <row r="7" spans="1:4">
      <c r="A7" s="19">
        <v>6</v>
      </c>
      <c r="B7" s="1" t="s">
        <v>4</v>
      </c>
      <c r="C7" s="1" t="s">
        <v>336</v>
      </c>
      <c r="D7" s="1" t="s">
        <v>195</v>
      </c>
    </row>
    <row r="8" spans="1:4">
      <c r="A8" s="19">
        <v>7</v>
      </c>
      <c r="B8" s="1" t="s">
        <v>5</v>
      </c>
      <c r="C8" s="1" t="s">
        <v>196</v>
      </c>
      <c r="D8" s="1" t="s">
        <v>197</v>
      </c>
    </row>
    <row r="9" spans="1:4">
      <c r="A9" s="19">
        <v>8</v>
      </c>
      <c r="B9" s="1" t="s">
        <v>130</v>
      </c>
      <c r="C9" s="1" t="s">
        <v>191</v>
      </c>
      <c r="D9" s="1" t="s">
        <v>192</v>
      </c>
    </row>
    <row r="10" spans="1:4">
      <c r="A10" s="19">
        <v>9</v>
      </c>
      <c r="B10" s="1" t="s">
        <v>139</v>
      </c>
      <c r="C10" s="1" t="s">
        <v>198</v>
      </c>
      <c r="D10" s="1" t="s">
        <v>199</v>
      </c>
    </row>
    <row r="11" spans="1:4">
      <c r="A11" s="19">
        <v>10</v>
      </c>
      <c r="B11" s="1" t="s">
        <v>200</v>
      </c>
      <c r="C11" s="1" t="s">
        <v>201</v>
      </c>
      <c r="D11" s="1" t="s">
        <v>202</v>
      </c>
    </row>
    <row r="12" spans="1:4">
      <c r="A12" s="19">
        <v>11</v>
      </c>
      <c r="B12" s="1" t="s">
        <v>203</v>
      </c>
      <c r="C12" s="1" t="s">
        <v>204</v>
      </c>
      <c r="D12" s="1" t="s">
        <v>205</v>
      </c>
    </row>
    <row r="13" spans="1:4">
      <c r="A13" s="19">
        <v>12</v>
      </c>
      <c r="B13" s="1" t="s">
        <v>320</v>
      </c>
      <c r="C13" s="1" t="s">
        <v>383</v>
      </c>
      <c r="D13" s="1" t="s">
        <v>321</v>
      </c>
    </row>
    <row r="14" spans="1:4">
      <c r="A14" s="19">
        <v>13</v>
      </c>
      <c r="B14" s="1" t="s">
        <v>7</v>
      </c>
      <c r="C14" s="1" t="s">
        <v>206</v>
      </c>
      <c r="D14" s="1" t="s">
        <v>207</v>
      </c>
    </row>
    <row r="15" spans="1:4">
      <c r="A15" s="19">
        <v>14</v>
      </c>
      <c r="B15" s="1" t="s">
        <v>319</v>
      </c>
      <c r="C15" s="1" t="s">
        <v>338</v>
      </c>
      <c r="D15" s="1" t="s">
        <v>318</v>
      </c>
    </row>
    <row r="16" spans="1:4">
      <c r="A16" s="19">
        <v>15</v>
      </c>
      <c r="B16" s="1" t="s">
        <v>172</v>
      </c>
      <c r="C16" s="1" t="s">
        <v>208</v>
      </c>
      <c r="D16" s="1" t="s">
        <v>209</v>
      </c>
    </row>
    <row r="17" spans="1:4">
      <c r="A17" s="19">
        <v>16</v>
      </c>
      <c r="B17" s="1" t="s">
        <v>322</v>
      </c>
      <c r="C17" s="1" t="s">
        <v>324</v>
      </c>
      <c r="D17" s="1" t="s">
        <v>326</v>
      </c>
    </row>
    <row r="18" spans="1:4">
      <c r="A18" s="19">
        <v>17</v>
      </c>
      <c r="B18" s="1" t="s">
        <v>323</v>
      </c>
      <c r="C18" s="1" t="s">
        <v>339</v>
      </c>
      <c r="D18" s="1" t="s">
        <v>327</v>
      </c>
    </row>
    <row r="19" spans="1:4">
      <c r="A19" s="19">
        <v>18</v>
      </c>
      <c r="B19" s="1" t="s">
        <v>163</v>
      </c>
      <c r="C19" s="1" t="s">
        <v>377</v>
      </c>
      <c r="D19" s="1" t="s">
        <v>334</v>
      </c>
    </row>
    <row r="20" spans="1:4">
      <c r="A20" s="19">
        <v>19</v>
      </c>
      <c r="B20" s="1" t="s">
        <v>285</v>
      </c>
      <c r="C20" s="1" t="s">
        <v>286</v>
      </c>
      <c r="D20" s="1" t="s">
        <v>335</v>
      </c>
    </row>
    <row r="21" spans="1:4">
      <c r="A21" s="19">
        <v>20</v>
      </c>
      <c r="B21" s="1" t="s">
        <v>211</v>
      </c>
      <c r="C21" s="1" t="s">
        <v>215</v>
      </c>
      <c r="D21" s="1" t="s">
        <v>217</v>
      </c>
    </row>
    <row r="22" spans="1:4">
      <c r="A22" s="19">
        <v>21</v>
      </c>
      <c r="B22" s="1" t="s">
        <v>222</v>
      </c>
      <c r="C22" s="1" t="s">
        <v>340</v>
      </c>
      <c r="D22" s="1" t="s">
        <v>223</v>
      </c>
    </row>
    <row r="23" spans="1:4">
      <c r="A23" s="19">
        <v>22</v>
      </c>
      <c r="B23" s="1" t="s">
        <v>212</v>
      </c>
      <c r="C23" s="1" t="s">
        <v>375</v>
      </c>
      <c r="D23" s="1" t="s">
        <v>219</v>
      </c>
    </row>
    <row r="24" spans="1:4">
      <c r="A24" s="19">
        <v>23</v>
      </c>
      <c r="B24" s="1" t="s">
        <v>312</v>
      </c>
      <c r="C24" s="1" t="s">
        <v>325</v>
      </c>
      <c r="D24" s="1" t="s">
        <v>309</v>
      </c>
    </row>
    <row r="25" spans="1:4">
      <c r="A25" s="19">
        <v>24</v>
      </c>
      <c r="B25" s="1" t="s">
        <v>313</v>
      </c>
      <c r="C25" s="1" t="s">
        <v>341</v>
      </c>
      <c r="D25" s="1" t="s">
        <v>310</v>
      </c>
    </row>
    <row r="26" spans="1:4">
      <c r="A26" s="19">
        <v>25</v>
      </c>
      <c r="B26" s="1" t="s">
        <v>314</v>
      </c>
      <c r="C26" s="1" t="s">
        <v>342</v>
      </c>
      <c r="D26" s="1" t="s">
        <v>311</v>
      </c>
    </row>
    <row r="27" spans="1:4">
      <c r="A27" s="19">
        <v>26</v>
      </c>
      <c r="B27" s="1" t="s">
        <v>213</v>
      </c>
      <c r="C27" s="1" t="s">
        <v>216</v>
      </c>
      <c r="D27" s="1" t="s">
        <v>218</v>
      </c>
    </row>
    <row r="28" spans="1:4">
      <c r="A28" s="19">
        <v>27</v>
      </c>
      <c r="B28" s="1" t="s">
        <v>225</v>
      </c>
      <c r="C28" s="1" t="s">
        <v>343</v>
      </c>
      <c r="D28" s="1" t="s">
        <v>224</v>
      </c>
    </row>
    <row r="29" spans="1:4">
      <c r="A29" s="19">
        <v>28</v>
      </c>
      <c r="B29" s="1" t="s">
        <v>214</v>
      </c>
      <c r="C29" s="1" t="s">
        <v>344</v>
      </c>
      <c r="D29" s="1" t="s">
        <v>220</v>
      </c>
    </row>
    <row r="30" spans="1:4">
      <c r="A30" s="19">
        <v>29</v>
      </c>
      <c r="B30" s="1" t="s">
        <v>297</v>
      </c>
      <c r="C30" s="1" t="s">
        <v>300</v>
      </c>
      <c r="D30" s="1" t="s">
        <v>302</v>
      </c>
    </row>
    <row r="31" spans="1:4">
      <c r="A31" s="19">
        <v>30</v>
      </c>
      <c r="B31" s="1" t="s">
        <v>298</v>
      </c>
      <c r="C31" s="1" t="s">
        <v>345</v>
      </c>
      <c r="D31" s="1" t="s">
        <v>303</v>
      </c>
    </row>
    <row r="32" spans="1:4">
      <c r="A32" s="19">
        <v>31</v>
      </c>
      <c r="B32" s="1" t="s">
        <v>299</v>
      </c>
      <c r="C32" s="1" t="s">
        <v>346</v>
      </c>
      <c r="D32" s="1" t="s">
        <v>304</v>
      </c>
    </row>
    <row r="33" spans="1:4">
      <c r="A33" s="19">
        <v>32</v>
      </c>
      <c r="B33" s="1" t="s">
        <v>389</v>
      </c>
      <c r="C33" s="1" t="s">
        <v>390</v>
      </c>
      <c r="D33" s="1" t="s">
        <v>305</v>
      </c>
    </row>
    <row r="34" spans="1:4">
      <c r="A34" s="19">
        <v>33</v>
      </c>
      <c r="B34" s="1" t="s">
        <v>384</v>
      </c>
      <c r="C34" s="1" t="s">
        <v>391</v>
      </c>
      <c r="D34" s="1" t="s">
        <v>396</v>
      </c>
    </row>
    <row r="35" spans="1:4">
      <c r="A35" s="19">
        <v>34</v>
      </c>
      <c r="B35" s="1" t="s">
        <v>385</v>
      </c>
      <c r="C35" s="1" t="s">
        <v>392</v>
      </c>
      <c r="D35" s="1" t="s">
        <v>397</v>
      </c>
    </row>
    <row r="36" spans="1:4">
      <c r="A36" s="19">
        <v>35</v>
      </c>
      <c r="B36" s="1" t="s">
        <v>386</v>
      </c>
      <c r="C36" s="1" t="s">
        <v>393</v>
      </c>
      <c r="D36" s="1" t="s">
        <v>398</v>
      </c>
    </row>
    <row r="37" spans="1:4">
      <c r="A37" s="19">
        <v>36</v>
      </c>
      <c r="B37" s="1" t="s">
        <v>387</v>
      </c>
      <c r="C37" s="1" t="s">
        <v>394</v>
      </c>
      <c r="D37" s="1" t="s">
        <v>399</v>
      </c>
    </row>
    <row r="38" spans="1:4">
      <c r="A38" s="19">
        <v>37</v>
      </c>
      <c r="B38" s="1" t="s">
        <v>388</v>
      </c>
      <c r="C38" s="1" t="s">
        <v>395</v>
      </c>
      <c r="D38" s="1" t="s">
        <v>400</v>
      </c>
    </row>
    <row r="39" spans="1:4">
      <c r="A39" s="19">
        <v>38</v>
      </c>
      <c r="B39" s="1" t="s">
        <v>294</v>
      </c>
      <c r="C39" s="1" t="s">
        <v>301</v>
      </c>
      <c r="D39" s="1" t="s">
        <v>306</v>
      </c>
    </row>
    <row r="40" spans="1:4">
      <c r="A40" s="19">
        <v>39</v>
      </c>
      <c r="B40" s="1" t="s">
        <v>295</v>
      </c>
      <c r="C40" s="1" t="s">
        <v>347</v>
      </c>
      <c r="D40" s="1" t="s">
        <v>307</v>
      </c>
    </row>
    <row r="41" spans="1:4">
      <c r="A41" s="19">
        <v>40</v>
      </c>
      <c r="B41" s="1" t="s">
        <v>296</v>
      </c>
      <c r="C41" s="1" t="s">
        <v>348</v>
      </c>
      <c r="D41" s="1" t="s">
        <v>308</v>
      </c>
    </row>
    <row r="42" spans="1:4">
      <c r="A42" s="19">
        <v>41</v>
      </c>
      <c r="B42" s="1" t="s">
        <v>281</v>
      </c>
      <c r="C42" s="1" t="s">
        <v>376</v>
      </c>
      <c r="D42" s="1" t="s">
        <v>282</v>
      </c>
    </row>
    <row r="43" spans="1:4">
      <c r="A43" s="19">
        <v>42</v>
      </c>
      <c r="B43" s="1" t="s">
        <v>173</v>
      </c>
      <c r="C43" s="1" t="s">
        <v>280</v>
      </c>
      <c r="D43" s="1" t="s">
        <v>279</v>
      </c>
    </row>
    <row r="44" spans="1:4">
      <c r="A44" s="19">
        <v>43</v>
      </c>
      <c r="B44" s="1" t="s">
        <v>316</v>
      </c>
      <c r="C44" s="1" t="s">
        <v>349</v>
      </c>
      <c r="D44" s="1" t="s">
        <v>403</v>
      </c>
    </row>
    <row r="45" spans="1:4">
      <c r="A45" s="19">
        <v>44</v>
      </c>
      <c r="B45" s="1" t="s">
        <v>289</v>
      </c>
      <c r="C45" s="1" t="s">
        <v>289</v>
      </c>
      <c r="D45" s="1" t="s">
        <v>289</v>
      </c>
    </row>
    <row r="46" spans="1:4">
      <c r="A46" s="19">
        <v>45</v>
      </c>
      <c r="B46" s="1" t="s">
        <v>287</v>
      </c>
      <c r="C46" s="1" t="s">
        <v>290</v>
      </c>
      <c r="D46" s="1" t="s">
        <v>291</v>
      </c>
    </row>
    <row r="47" spans="1:4">
      <c r="A47" s="19">
        <v>46</v>
      </c>
      <c r="B47" s="1" t="s">
        <v>288</v>
      </c>
      <c r="C47" s="1" t="s">
        <v>293</v>
      </c>
      <c r="D47" s="1" t="s">
        <v>292</v>
      </c>
    </row>
    <row r="48" spans="1:4">
      <c r="A48" s="19">
        <v>47</v>
      </c>
      <c r="B48" s="1" t="s">
        <v>315</v>
      </c>
      <c r="C48" s="1" t="s">
        <v>350</v>
      </c>
      <c r="D48" s="1" t="s">
        <v>402</v>
      </c>
    </row>
    <row r="52" spans="1:4">
      <c r="A52" s="28"/>
      <c r="B52" s="29"/>
      <c r="C52" s="29"/>
      <c r="D52" s="29"/>
    </row>
    <row r="54" spans="1:4">
      <c r="A54" s="2" t="s">
        <v>317</v>
      </c>
    </row>
    <row r="55" spans="1:4">
      <c r="A55" s="19">
        <v>14</v>
      </c>
      <c r="B55" s="1" t="s">
        <v>0</v>
      </c>
      <c r="C55" s="1" t="s">
        <v>351</v>
      </c>
      <c r="D55" s="1" t="s">
        <v>238</v>
      </c>
    </row>
    <row r="56" spans="1:4">
      <c r="A56" s="19">
        <v>15</v>
      </c>
      <c r="B56" s="1" t="s">
        <v>221</v>
      </c>
      <c r="C56" s="1" t="s">
        <v>227</v>
      </c>
      <c r="D56" s="1" t="s">
        <v>239</v>
      </c>
    </row>
    <row r="57" spans="1:4">
      <c r="A57" s="19">
        <v>16</v>
      </c>
      <c r="B57" s="1" t="s">
        <v>9</v>
      </c>
      <c r="C57" s="1" t="s">
        <v>360</v>
      </c>
      <c r="D57" s="1" t="s">
        <v>240</v>
      </c>
    </row>
    <row r="58" spans="1:4">
      <c r="A58" s="19">
        <v>17</v>
      </c>
      <c r="B58" s="1" t="s">
        <v>10</v>
      </c>
      <c r="C58" s="1" t="s">
        <v>361</v>
      </c>
      <c r="D58" s="1" t="s">
        <v>241</v>
      </c>
    </row>
    <row r="59" spans="1:4">
      <c r="A59" s="19">
        <v>18</v>
      </c>
      <c r="B59" s="1" t="s">
        <v>11</v>
      </c>
      <c r="C59" s="1" t="s">
        <v>362</v>
      </c>
      <c r="D59" s="1" t="s">
        <v>242</v>
      </c>
    </row>
    <row r="60" spans="1:4">
      <c r="A60" s="19">
        <v>19</v>
      </c>
      <c r="B60" s="1" t="s">
        <v>12</v>
      </c>
      <c r="C60" s="1" t="s">
        <v>379</v>
      </c>
      <c r="D60" s="1" t="s">
        <v>243</v>
      </c>
    </row>
    <row r="61" spans="1:4">
      <c r="A61" s="19">
        <v>20</v>
      </c>
      <c r="B61" s="1" t="s">
        <v>13</v>
      </c>
      <c r="C61" s="1" t="s">
        <v>363</v>
      </c>
      <c r="D61" s="1" t="s">
        <v>244</v>
      </c>
    </row>
    <row r="62" spans="1:4">
      <c r="A62" s="19">
        <v>21</v>
      </c>
      <c r="B62" s="1" t="s">
        <v>14</v>
      </c>
      <c r="C62" s="1" t="s">
        <v>357</v>
      </c>
      <c r="D62" s="1" t="s">
        <v>245</v>
      </c>
    </row>
    <row r="63" spans="1:4">
      <c r="A63" s="19">
        <v>22</v>
      </c>
      <c r="B63" s="1" t="s">
        <v>15</v>
      </c>
      <c r="C63" s="1" t="s">
        <v>352</v>
      </c>
      <c r="D63" s="1" t="s">
        <v>246</v>
      </c>
    </row>
    <row r="64" spans="1:4">
      <c r="A64" s="19">
        <v>23</v>
      </c>
      <c r="B64" s="1" t="s">
        <v>16</v>
      </c>
      <c r="C64" s="1" t="s">
        <v>353</v>
      </c>
      <c r="D64" s="1" t="s">
        <v>247</v>
      </c>
    </row>
    <row r="65" spans="1:4">
      <c r="A65" s="19">
        <v>24</v>
      </c>
      <c r="B65" s="1" t="s">
        <v>17</v>
      </c>
      <c r="C65" s="1" t="s">
        <v>354</v>
      </c>
      <c r="D65" s="1" t="s">
        <v>248</v>
      </c>
    </row>
    <row r="66" spans="1:4">
      <c r="A66" s="19">
        <v>25</v>
      </c>
      <c r="B66" s="1" t="s">
        <v>24</v>
      </c>
      <c r="C66" s="1" t="s">
        <v>228</v>
      </c>
      <c r="D66" s="1" t="s">
        <v>249</v>
      </c>
    </row>
    <row r="67" spans="1:4">
      <c r="A67" s="19">
        <v>26</v>
      </c>
      <c r="B67" s="1" t="s">
        <v>18</v>
      </c>
      <c r="C67" s="1" t="s">
        <v>358</v>
      </c>
      <c r="D67" s="1" t="s">
        <v>250</v>
      </c>
    </row>
    <row r="68" spans="1:4">
      <c r="A68" s="19">
        <v>27</v>
      </c>
      <c r="B68" s="1" t="s">
        <v>19</v>
      </c>
      <c r="C68" s="1" t="s">
        <v>355</v>
      </c>
      <c r="D68" s="1" t="s">
        <v>251</v>
      </c>
    </row>
    <row r="69" spans="1:4">
      <c r="A69" s="19">
        <v>28</v>
      </c>
      <c r="B69" s="1" t="s">
        <v>20</v>
      </c>
      <c r="C69" s="1" t="s">
        <v>229</v>
      </c>
      <c r="D69" s="1" t="s">
        <v>252</v>
      </c>
    </row>
    <row r="70" spans="1:4">
      <c r="A70" s="19">
        <v>29</v>
      </c>
      <c r="B70" s="1" t="s">
        <v>21</v>
      </c>
      <c r="C70" s="1" t="s">
        <v>230</v>
      </c>
      <c r="D70" s="1" t="s">
        <v>253</v>
      </c>
    </row>
    <row r="71" spans="1:4">
      <c r="A71" s="19">
        <v>30</v>
      </c>
      <c r="B71" s="1" t="s">
        <v>22</v>
      </c>
      <c r="C71" s="1" t="s">
        <v>231</v>
      </c>
      <c r="D71" s="1" t="s">
        <v>254</v>
      </c>
    </row>
    <row r="72" spans="1:4">
      <c r="A72" s="19">
        <v>31</v>
      </c>
      <c r="B72" s="1" t="s">
        <v>23</v>
      </c>
      <c r="C72" s="1" t="s">
        <v>356</v>
      </c>
      <c r="D72" s="1" t="s">
        <v>255</v>
      </c>
    </row>
    <row r="73" spans="1:4">
      <c r="A73" s="19">
        <v>32</v>
      </c>
      <c r="B73" s="1" t="s">
        <v>226</v>
      </c>
      <c r="C73" s="1" t="s">
        <v>382</v>
      </c>
      <c r="D73" s="1" t="s">
        <v>284</v>
      </c>
    </row>
    <row r="74" spans="1:4">
      <c r="A74" s="19">
        <v>33</v>
      </c>
      <c r="B74" s="1" t="s">
        <v>131</v>
      </c>
      <c r="C74" s="1" t="s">
        <v>232</v>
      </c>
      <c r="D74" s="1" t="s">
        <v>233</v>
      </c>
    </row>
    <row r="75" spans="1:4">
      <c r="A75" s="19">
        <v>34</v>
      </c>
      <c r="B75" s="1" t="s">
        <v>131</v>
      </c>
      <c r="C75" s="1" t="s">
        <v>232</v>
      </c>
      <c r="D75" s="1" t="s">
        <v>233</v>
      </c>
    </row>
    <row r="76" spans="1:4">
      <c r="A76" s="19">
        <v>35</v>
      </c>
      <c r="B76" s="1" t="s">
        <v>131</v>
      </c>
      <c r="C76" s="1" t="s">
        <v>232</v>
      </c>
      <c r="D76" s="1" t="s">
        <v>233</v>
      </c>
    </row>
    <row r="77" spans="1:4">
      <c r="A77" s="19">
        <v>36</v>
      </c>
      <c r="B77" s="1" t="s">
        <v>131</v>
      </c>
      <c r="C77" s="1" t="s">
        <v>232</v>
      </c>
      <c r="D77" s="1" t="s">
        <v>233</v>
      </c>
    </row>
    <row r="78" spans="1:4">
      <c r="A78" s="19">
        <v>37</v>
      </c>
      <c r="B78" s="1" t="s">
        <v>131</v>
      </c>
      <c r="C78" s="1" t="s">
        <v>232</v>
      </c>
      <c r="D78" s="1" t="s">
        <v>233</v>
      </c>
    </row>
    <row r="79" spans="1:4">
      <c r="A79" s="19">
        <v>38</v>
      </c>
      <c r="B79" s="1" t="s">
        <v>277</v>
      </c>
      <c r="C79" s="1" t="s">
        <v>378</v>
      </c>
      <c r="D79" s="1" t="s">
        <v>283</v>
      </c>
    </row>
    <row r="80" spans="1:4">
      <c r="A80" s="19">
        <v>39</v>
      </c>
      <c r="B80" s="1" t="s">
        <v>131</v>
      </c>
      <c r="C80" s="1" t="s">
        <v>232</v>
      </c>
      <c r="D80" s="1" t="s">
        <v>233</v>
      </c>
    </row>
    <row r="81" spans="1:4">
      <c r="A81" s="19">
        <v>40</v>
      </c>
      <c r="B81" s="1" t="s">
        <v>131</v>
      </c>
      <c r="C81" s="1" t="s">
        <v>232</v>
      </c>
      <c r="D81" s="1" t="s">
        <v>233</v>
      </c>
    </row>
    <row r="82" spans="1:4">
      <c r="A82" s="19">
        <v>41</v>
      </c>
      <c r="B82" s="1" t="s">
        <v>131</v>
      </c>
      <c r="C82" s="1" t="s">
        <v>232</v>
      </c>
      <c r="D82" s="1" t="s">
        <v>233</v>
      </c>
    </row>
    <row r="83" spans="1:4">
      <c r="A83" s="19">
        <v>42</v>
      </c>
      <c r="B83" s="1" t="s">
        <v>131</v>
      </c>
      <c r="C83" s="1" t="s">
        <v>232</v>
      </c>
      <c r="D83" s="1" t="s">
        <v>233</v>
      </c>
    </row>
    <row r="84" spans="1:4">
      <c r="A84" s="19">
        <v>43</v>
      </c>
      <c r="B84" s="1" t="s">
        <v>131</v>
      </c>
      <c r="C84" s="1" t="s">
        <v>232</v>
      </c>
      <c r="D84" s="1" t="s">
        <v>233</v>
      </c>
    </row>
    <row r="85" spans="1:4">
      <c r="A85" s="19">
        <v>44</v>
      </c>
      <c r="B85" s="1" t="s">
        <v>143</v>
      </c>
      <c r="C85" s="1" t="s">
        <v>359</v>
      </c>
      <c r="D85" s="1" t="s">
        <v>256</v>
      </c>
    </row>
    <row r="86" spans="1:4">
      <c r="A86" s="19">
        <v>45</v>
      </c>
      <c r="B86" s="1" t="s">
        <v>8</v>
      </c>
      <c r="C86" s="1" t="s">
        <v>227</v>
      </c>
      <c r="D86" s="1" t="s">
        <v>239</v>
      </c>
    </row>
    <row r="87" spans="1:4">
      <c r="A87" s="19">
        <v>46</v>
      </c>
      <c r="B87" s="1" t="s">
        <v>9</v>
      </c>
      <c r="C87" s="1" t="s">
        <v>360</v>
      </c>
      <c r="D87" s="1" t="s">
        <v>240</v>
      </c>
    </row>
    <row r="88" spans="1:4">
      <c r="A88" s="19">
        <v>47</v>
      </c>
      <c r="B88" s="1" t="s">
        <v>10</v>
      </c>
      <c r="C88" s="1" t="s">
        <v>361</v>
      </c>
      <c r="D88" s="1" t="s">
        <v>241</v>
      </c>
    </row>
    <row r="89" spans="1:4">
      <c r="A89" s="19">
        <v>48</v>
      </c>
      <c r="B89" s="1" t="s">
        <v>11</v>
      </c>
      <c r="C89" s="1" t="s">
        <v>362</v>
      </c>
      <c r="D89" s="1" t="s">
        <v>242</v>
      </c>
    </row>
    <row r="90" spans="1:4">
      <c r="A90" s="19">
        <v>49</v>
      </c>
      <c r="B90" s="1" t="s">
        <v>12</v>
      </c>
      <c r="C90" s="1" t="s">
        <v>379</v>
      </c>
      <c r="D90" s="1" t="s">
        <v>243</v>
      </c>
    </row>
    <row r="91" spans="1:4">
      <c r="A91" s="19">
        <v>50</v>
      </c>
      <c r="B91" s="1" t="s">
        <v>13</v>
      </c>
      <c r="C91" s="1" t="s">
        <v>363</v>
      </c>
      <c r="D91" s="1" t="s">
        <v>244</v>
      </c>
    </row>
    <row r="92" spans="1:4">
      <c r="A92" s="19">
        <v>51</v>
      </c>
      <c r="B92" s="1" t="s">
        <v>14</v>
      </c>
      <c r="C92" s="1" t="s">
        <v>357</v>
      </c>
      <c r="D92" s="1" t="s">
        <v>245</v>
      </c>
    </row>
    <row r="93" spans="1:4">
      <c r="A93" s="19">
        <v>52</v>
      </c>
      <c r="B93" s="1" t="s">
        <v>15</v>
      </c>
      <c r="C93" s="1" t="s">
        <v>352</v>
      </c>
      <c r="D93" s="1" t="s">
        <v>246</v>
      </c>
    </row>
    <row r="94" spans="1:4">
      <c r="A94" s="19">
        <v>53</v>
      </c>
      <c r="B94" s="1" t="s">
        <v>16</v>
      </c>
      <c r="C94" s="1" t="s">
        <v>353</v>
      </c>
      <c r="D94" s="1" t="s">
        <v>247</v>
      </c>
    </row>
    <row r="95" spans="1:4">
      <c r="A95" s="19">
        <v>54</v>
      </c>
      <c r="B95" s="1" t="s">
        <v>17</v>
      </c>
      <c r="C95" s="1" t="s">
        <v>354</v>
      </c>
      <c r="D95" s="1" t="s">
        <v>248</v>
      </c>
    </row>
    <row r="96" spans="1:4">
      <c r="A96" s="19">
        <v>55</v>
      </c>
      <c r="B96" s="1" t="s">
        <v>24</v>
      </c>
      <c r="C96" s="1" t="s">
        <v>228</v>
      </c>
      <c r="D96" s="1" t="s">
        <v>249</v>
      </c>
    </row>
    <row r="97" spans="1:4">
      <c r="A97" s="19">
        <v>56</v>
      </c>
      <c r="B97" s="1" t="s">
        <v>18</v>
      </c>
      <c r="C97" s="1" t="s">
        <v>358</v>
      </c>
      <c r="D97" s="1" t="s">
        <v>250</v>
      </c>
    </row>
    <row r="98" spans="1:4">
      <c r="A98" s="19">
        <v>57</v>
      </c>
      <c r="B98" s="1" t="s">
        <v>19</v>
      </c>
      <c r="C98" s="1" t="s">
        <v>355</v>
      </c>
      <c r="D98" s="1" t="s">
        <v>251</v>
      </c>
    </row>
    <row r="99" spans="1:4">
      <c r="A99" s="19">
        <v>58</v>
      </c>
      <c r="B99" s="1" t="s">
        <v>20</v>
      </c>
      <c r="C99" s="1" t="s">
        <v>229</v>
      </c>
      <c r="D99" s="1" t="s">
        <v>252</v>
      </c>
    </row>
    <row r="100" spans="1:4">
      <c r="A100" s="19">
        <v>59</v>
      </c>
      <c r="B100" s="1" t="s">
        <v>21</v>
      </c>
      <c r="C100" s="1" t="s">
        <v>230</v>
      </c>
      <c r="D100" s="1" t="s">
        <v>253</v>
      </c>
    </row>
    <row r="101" spans="1:4">
      <c r="A101" s="19">
        <v>60</v>
      </c>
      <c r="B101" s="1" t="s">
        <v>22</v>
      </c>
      <c r="C101" s="1" t="s">
        <v>231</v>
      </c>
      <c r="D101" s="1" t="s">
        <v>254</v>
      </c>
    </row>
    <row r="102" spans="1:4">
      <c r="A102" s="19">
        <v>61</v>
      </c>
      <c r="B102" s="1" t="s">
        <v>23</v>
      </c>
      <c r="C102" s="1" t="s">
        <v>356</v>
      </c>
      <c r="D102" s="1" t="s">
        <v>255</v>
      </c>
    </row>
    <row r="103" spans="1:4">
      <c r="A103" s="19">
        <v>62</v>
      </c>
      <c r="B103" s="1" t="s">
        <v>145</v>
      </c>
      <c r="C103" s="1" t="s">
        <v>364</v>
      </c>
      <c r="D103" s="1" t="s">
        <v>275</v>
      </c>
    </row>
    <row r="104" spans="1:4">
      <c r="A104" s="19">
        <v>63</v>
      </c>
      <c r="B104" s="1" t="s">
        <v>146</v>
      </c>
      <c r="C104" s="1" t="s">
        <v>146</v>
      </c>
      <c r="D104" s="1" t="s">
        <v>257</v>
      </c>
    </row>
    <row r="105" spans="1:4">
      <c r="A105" s="19">
        <v>64</v>
      </c>
      <c r="B105" s="1" t="s">
        <v>147</v>
      </c>
      <c r="C105" s="1" t="s">
        <v>234</v>
      </c>
      <c r="D105" s="1" t="s">
        <v>258</v>
      </c>
    </row>
    <row r="106" spans="1:4">
      <c r="A106" s="19">
        <v>65</v>
      </c>
      <c r="B106" s="1" t="s">
        <v>148</v>
      </c>
      <c r="C106" s="1" t="s">
        <v>365</v>
      </c>
      <c r="D106" s="1" t="s">
        <v>259</v>
      </c>
    </row>
    <row r="107" spans="1:4">
      <c r="A107" s="19">
        <v>66</v>
      </c>
      <c r="B107" s="1" t="s">
        <v>149</v>
      </c>
      <c r="C107" s="1" t="s">
        <v>149</v>
      </c>
      <c r="D107" s="1" t="s">
        <v>260</v>
      </c>
    </row>
    <row r="108" spans="1:4">
      <c r="A108" s="19">
        <v>67</v>
      </c>
      <c r="B108" s="1" t="s">
        <v>150</v>
      </c>
      <c r="C108" s="1" t="s">
        <v>235</v>
      </c>
      <c r="D108" s="1" t="s">
        <v>261</v>
      </c>
    </row>
    <row r="109" spans="1:4">
      <c r="A109" s="19">
        <v>68</v>
      </c>
      <c r="B109" s="1" t="s">
        <v>151</v>
      </c>
      <c r="C109" s="1" t="s">
        <v>236</v>
      </c>
      <c r="D109" s="1" t="s">
        <v>262</v>
      </c>
    </row>
    <row r="110" spans="1:4">
      <c r="A110" s="19">
        <v>69</v>
      </c>
      <c r="B110" s="1" t="s">
        <v>152</v>
      </c>
      <c r="C110" s="1" t="s">
        <v>366</v>
      </c>
      <c r="D110" s="1" t="s">
        <v>263</v>
      </c>
    </row>
    <row r="111" spans="1:4">
      <c r="A111" s="19">
        <v>70</v>
      </c>
      <c r="B111" s="1" t="s">
        <v>153</v>
      </c>
      <c r="C111" s="1" t="s">
        <v>367</v>
      </c>
      <c r="D111" s="1" t="s">
        <v>264</v>
      </c>
    </row>
    <row r="112" spans="1:4">
      <c r="A112" s="19">
        <v>71</v>
      </c>
      <c r="B112" s="1" t="s">
        <v>154</v>
      </c>
      <c r="C112" s="1" t="s">
        <v>380</v>
      </c>
      <c r="D112" s="1" t="s">
        <v>265</v>
      </c>
    </row>
    <row r="113" spans="1:4">
      <c r="A113" s="19">
        <v>72</v>
      </c>
      <c r="B113" s="1" t="s">
        <v>155</v>
      </c>
      <c r="C113" s="1" t="s">
        <v>368</v>
      </c>
      <c r="D113" s="1" t="s">
        <v>266</v>
      </c>
    </row>
    <row r="114" spans="1:4">
      <c r="A114" s="19">
        <v>73</v>
      </c>
      <c r="B114" s="1" t="s">
        <v>156</v>
      </c>
      <c r="C114" s="1" t="s">
        <v>237</v>
      </c>
      <c r="D114" s="1" t="s">
        <v>267</v>
      </c>
    </row>
    <row r="115" spans="1:4">
      <c r="A115" s="19">
        <v>74</v>
      </c>
      <c r="B115" s="1" t="s">
        <v>157</v>
      </c>
      <c r="C115" s="1" t="s">
        <v>369</v>
      </c>
      <c r="D115" s="1" t="s">
        <v>268</v>
      </c>
    </row>
    <row r="116" spans="1:4">
      <c r="A116" s="19">
        <v>75</v>
      </c>
      <c r="B116" s="1" t="s">
        <v>158</v>
      </c>
      <c r="C116" s="1" t="s">
        <v>370</v>
      </c>
      <c r="D116" s="1" t="s">
        <v>269</v>
      </c>
    </row>
    <row r="117" spans="1:4">
      <c r="A117" s="19">
        <v>76</v>
      </c>
      <c r="B117" s="1" t="s">
        <v>159</v>
      </c>
      <c r="C117" s="1" t="s">
        <v>371</v>
      </c>
      <c r="D117" s="1" t="s">
        <v>270</v>
      </c>
    </row>
    <row r="118" spans="1:4">
      <c r="A118" s="19">
        <v>77</v>
      </c>
      <c r="B118" s="1" t="s">
        <v>160</v>
      </c>
      <c r="C118" s="1" t="s">
        <v>372</v>
      </c>
      <c r="D118" s="1" t="s">
        <v>271</v>
      </c>
    </row>
    <row r="119" spans="1:4">
      <c r="A119" s="19">
        <v>78</v>
      </c>
      <c r="B119" s="1" t="s">
        <v>161</v>
      </c>
      <c r="C119" s="1" t="s">
        <v>373</v>
      </c>
      <c r="D119" s="1" t="s">
        <v>272</v>
      </c>
    </row>
    <row r="120" spans="1:4">
      <c r="A120" s="19">
        <v>79</v>
      </c>
      <c r="B120" s="1" t="s">
        <v>162</v>
      </c>
      <c r="C120" s="1" t="s">
        <v>374</v>
      </c>
      <c r="D120" s="1" t="s">
        <v>273</v>
      </c>
    </row>
    <row r="121" spans="1:4">
      <c r="A121" s="19">
        <v>80</v>
      </c>
      <c r="B121" s="1" t="s">
        <v>164</v>
      </c>
      <c r="C121" s="1" t="s">
        <v>381</v>
      </c>
      <c r="D121" s="1" t="s">
        <v>274</v>
      </c>
    </row>
    <row r="122" spans="1:4">
      <c r="A122" s="19">
        <v>81</v>
      </c>
      <c r="B122" s="1" t="s">
        <v>146</v>
      </c>
      <c r="C122" s="1" t="s">
        <v>146</v>
      </c>
      <c r="D122" s="1" t="s">
        <v>257</v>
      </c>
    </row>
    <row r="123" spans="1:4">
      <c r="A123" s="19">
        <v>82</v>
      </c>
      <c r="B123" s="1" t="s">
        <v>147</v>
      </c>
      <c r="C123" s="1" t="s">
        <v>234</v>
      </c>
      <c r="D123" s="1" t="s">
        <v>258</v>
      </c>
    </row>
    <row r="124" spans="1:4">
      <c r="A124" s="19">
        <v>83</v>
      </c>
      <c r="B124" s="1" t="s">
        <v>148</v>
      </c>
      <c r="C124" s="1" t="s">
        <v>365</v>
      </c>
      <c r="D124" s="1" t="s">
        <v>259</v>
      </c>
    </row>
    <row r="125" spans="1:4">
      <c r="A125" s="19">
        <v>84</v>
      </c>
      <c r="B125" s="1" t="s">
        <v>149</v>
      </c>
      <c r="C125" s="1" t="s">
        <v>149</v>
      </c>
      <c r="D125" s="1" t="s">
        <v>260</v>
      </c>
    </row>
    <row r="126" spans="1:4">
      <c r="A126" s="19">
        <v>85</v>
      </c>
      <c r="B126" s="1" t="s">
        <v>150</v>
      </c>
      <c r="C126" s="1" t="s">
        <v>235</v>
      </c>
      <c r="D126" s="1" t="s">
        <v>261</v>
      </c>
    </row>
    <row r="127" spans="1:4">
      <c r="A127" s="19">
        <v>86</v>
      </c>
      <c r="B127" s="1" t="s">
        <v>151</v>
      </c>
      <c r="C127" s="1" t="s">
        <v>236</v>
      </c>
      <c r="D127" s="1" t="s">
        <v>262</v>
      </c>
    </row>
    <row r="128" spans="1:4">
      <c r="A128" s="19">
        <v>87</v>
      </c>
      <c r="B128" s="1" t="s">
        <v>152</v>
      </c>
      <c r="C128" s="1" t="s">
        <v>366</v>
      </c>
      <c r="D128" s="1" t="s">
        <v>263</v>
      </c>
    </row>
    <row r="129" spans="1:4">
      <c r="A129" s="19">
        <v>88</v>
      </c>
      <c r="B129" s="1" t="s">
        <v>153</v>
      </c>
      <c r="C129" s="1" t="s">
        <v>367</v>
      </c>
      <c r="D129" s="1" t="s">
        <v>264</v>
      </c>
    </row>
    <row r="130" spans="1:4">
      <c r="A130" s="19">
        <v>89</v>
      </c>
      <c r="B130" s="1" t="s">
        <v>154</v>
      </c>
      <c r="C130" s="1" t="s">
        <v>380</v>
      </c>
      <c r="D130" s="1" t="s">
        <v>265</v>
      </c>
    </row>
    <row r="131" spans="1:4">
      <c r="A131" s="19">
        <v>90</v>
      </c>
      <c r="B131" s="1" t="s">
        <v>155</v>
      </c>
      <c r="C131" s="1" t="s">
        <v>368</v>
      </c>
      <c r="D131" s="1" t="s">
        <v>266</v>
      </c>
    </row>
    <row r="132" spans="1:4">
      <c r="A132" s="19">
        <v>91</v>
      </c>
      <c r="B132" s="1" t="s">
        <v>156</v>
      </c>
      <c r="C132" s="1" t="s">
        <v>237</v>
      </c>
      <c r="D132" s="1" t="s">
        <v>267</v>
      </c>
    </row>
    <row r="133" spans="1:4">
      <c r="A133" s="19">
        <v>92</v>
      </c>
      <c r="B133" s="1" t="s">
        <v>157</v>
      </c>
      <c r="C133" s="1" t="s">
        <v>369</v>
      </c>
      <c r="D133" s="1" t="s">
        <v>268</v>
      </c>
    </row>
    <row r="134" spans="1:4">
      <c r="A134" s="19">
        <v>93</v>
      </c>
      <c r="B134" s="1" t="s">
        <v>158</v>
      </c>
      <c r="C134" s="1" t="s">
        <v>370</v>
      </c>
      <c r="D134" s="1" t="s">
        <v>269</v>
      </c>
    </row>
    <row r="135" spans="1:4">
      <c r="A135" s="19">
        <v>94</v>
      </c>
      <c r="B135" s="1" t="s">
        <v>159</v>
      </c>
      <c r="C135" s="1" t="s">
        <v>371</v>
      </c>
      <c r="D135" s="1" t="s">
        <v>270</v>
      </c>
    </row>
    <row r="136" spans="1:4">
      <c r="A136" s="19">
        <v>95</v>
      </c>
      <c r="B136" s="1" t="s">
        <v>160</v>
      </c>
      <c r="C136" s="1" t="s">
        <v>372</v>
      </c>
      <c r="D136" s="1" t="s">
        <v>271</v>
      </c>
    </row>
    <row r="137" spans="1:4">
      <c r="A137" s="19">
        <v>96</v>
      </c>
      <c r="B137" s="1" t="s">
        <v>161</v>
      </c>
      <c r="C137" s="1" t="s">
        <v>373</v>
      </c>
      <c r="D137" s="1" t="s">
        <v>272</v>
      </c>
    </row>
    <row r="138" spans="1:4">
      <c r="A138" s="19">
        <v>97</v>
      </c>
      <c r="B138" s="1" t="s">
        <v>162</v>
      </c>
      <c r="C138" s="1" t="s">
        <v>374</v>
      </c>
      <c r="D138" s="1" t="s">
        <v>273</v>
      </c>
    </row>
  </sheetData>
  <autoFilter ref="A1:D48" xr:uid="{D6323331-D6B6-495C-A841-3532803812C1}"/>
  <conditionalFormatting sqref="B42">
    <cfRule type="cellIs" dxfId="1" priority="1" operator="equal">
      <formula>"?"</formula>
    </cfRule>
    <cfRule type="cellIs" dxfId="0" priority="2" operator="equal">
      <formula>"_Choisir_"</formula>
    </cfRule>
  </conditionalFormatting>
  <printOptions horizontalCentered="1"/>
  <pageMargins left="0.59055118110236227" right="0.39370078740157483" top="1.5748031496062993" bottom="0.59055118110236227" header="0.39370078740157483" footer="0.19685039370078741"/>
  <pageSetup paperSize="9" scale="40" orientation="portrait" r:id="rId1"/>
  <headerFooter scaleWithDoc="0" alignWithMargins="0">
    <oddHeader>&amp;L&amp;"Arial,Gras"&amp;14&amp;A&amp;R&amp;"Arial,Gras"&amp;14&amp;G</oddHeader>
    <oddFooter>&amp;L&amp;"Arial,Italique"&amp;8TPE-&amp;D&amp;C&amp;"Arial,Italique"&amp;8&amp;F&amp;R&amp;"Arial,Italique"&amp;8Page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1513-5ABF-4A8F-B3E0-13784316866F}">
  <sheetPr>
    <pageSetUpPr fitToPage="1"/>
  </sheetPr>
  <dimension ref="A1:DS3"/>
  <sheetViews>
    <sheetView workbookViewId="0">
      <selection activeCell="D21" sqref="D21"/>
    </sheetView>
  </sheetViews>
  <sheetFormatPr baseColWidth="10" defaultColWidth="11.42578125" defaultRowHeight="12.75"/>
  <cols>
    <col min="1" max="1" width="11.42578125" style="19"/>
    <col min="2" max="123" width="4.28515625" style="19" customWidth="1"/>
    <col min="124" max="16384" width="11.42578125" style="19"/>
  </cols>
  <sheetData>
    <row r="1" spans="1:123">
      <c r="A1" s="2" t="str" cm="1">
        <f t="array" ref="A1:AO3">TRANSPOSE(Data!$B$1:$D$41)</f>
        <v>Pos.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T1" s="19">
        <v>19</v>
      </c>
      <c r="U1" s="19">
        <v>20</v>
      </c>
      <c r="V1" s="19">
        <v>21</v>
      </c>
      <c r="W1" s="19">
        <v>22</v>
      </c>
      <c r="X1" s="19">
        <v>23</v>
      </c>
      <c r="Y1" s="19">
        <v>24</v>
      </c>
      <c r="Z1" s="19">
        <v>25</v>
      </c>
      <c r="AA1" s="19">
        <v>26</v>
      </c>
      <c r="AB1" s="19">
        <v>27</v>
      </c>
      <c r="AC1" s="19">
        <v>28</v>
      </c>
      <c r="AD1" s="19">
        <v>29</v>
      </c>
      <c r="AE1" s="19">
        <v>30</v>
      </c>
      <c r="AF1" s="19">
        <v>31</v>
      </c>
      <c r="AG1" s="19">
        <v>32</v>
      </c>
      <c r="AH1" s="19">
        <v>33</v>
      </c>
      <c r="AI1" s="19">
        <v>34</v>
      </c>
      <c r="AJ1" s="19">
        <v>35</v>
      </c>
      <c r="AK1" s="19">
        <v>36</v>
      </c>
      <c r="AL1" s="19">
        <v>37</v>
      </c>
      <c r="AM1" s="19">
        <v>38</v>
      </c>
      <c r="AN1" s="19">
        <v>39</v>
      </c>
      <c r="AO1" s="19">
        <v>40</v>
      </c>
    </row>
    <row r="2" spans="1:123" ht="390">
      <c r="A2" s="2" t="str">
        <v>Libellé</v>
      </c>
      <c r="B2" s="20" t="str">
        <v>Numéro affilié - Solution de branche 28</v>
      </c>
      <c r="C2" s="20" t="str">
        <v>Langue</v>
      </c>
      <c r="D2" s="20" t="str">
        <v>Raison sociale</v>
      </c>
      <c r="E2" s="20" t="str">
        <v>Adresse</v>
      </c>
      <c r="F2" s="20" t="str">
        <v>Complément adresse</v>
      </c>
      <c r="G2" s="20" t="str">
        <v>NPA Localité</v>
      </c>
      <c r="H2" s="20" t="str">
        <v>Canton</v>
      </c>
      <c r="I2" s="20" t="str">
        <v>Association professionnelle</v>
      </c>
      <c r="J2" s="20" t="str">
        <v>Appartenance à un groupe</v>
      </c>
      <c r="K2" s="20" t="str">
        <v>Nbr Entreprises / sites</v>
      </c>
      <c r="L2" s="20" t="str">
        <v>Nbr Travailleurs</v>
      </c>
      <c r="M2" s="20" t="str">
        <v>Employés à plein temps [EPT]</v>
      </c>
      <c r="N2" s="20" t="str">
        <v>Assureur</v>
      </c>
      <c r="O2" s="20" t="str">
        <v>Numéro d'assuré</v>
      </c>
      <c r="P2" s="20" t="str">
        <v>Classe de risque / Branche</v>
      </c>
      <c r="Q2" s="20" t="str">
        <v>Taux de prime net - Accidents professionnels [AP]</v>
      </c>
      <c r="R2" s="20" t="str">
        <v>Taux de prime net - Accidents non professionnels [ANP]</v>
      </c>
      <c r="S2" s="20" t="str">
        <v>Données d'absence</v>
      </c>
      <c r="T2" s="20" t="str">
        <v>Total des heures travaillées (y compris heures supplémentaires)</v>
      </c>
      <c r="U2" s="20" t="str">
        <v>AP - Accidents professionnels - Nbr de cas</v>
      </c>
      <c r="V2" s="20" t="str">
        <v>AP - Accidents professionnels - Nbr de personnes touchées</v>
      </c>
      <c r="W2" s="20" t="str">
        <v>AP - Accidents professionnels - Nbr de jours d'absence</v>
      </c>
      <c r="X2" s="20" t="str">
        <v>MP - Maladies professionnelles - Nbr de cas</v>
      </c>
      <c r="Y2" s="20" t="str">
        <v>MP - Maladies professionnelles - Nbr de personnes touchées</v>
      </c>
      <c r="Z2" s="20" t="str">
        <v>MP - Maladies professionnelles - Nbr de jours d'absence</v>
      </c>
      <c r="AA2" s="20" t="str">
        <v>ANP - Accidents non professionnels - Nbr de cas</v>
      </c>
      <c r="AB2" s="20" t="str">
        <v>ANP - Accidents non professionnels - Nbr de personnes touchées</v>
      </c>
      <c r="AC2" s="20" t="str">
        <v>ANP - Accidents non professionnels - Nbr de jours d'absence</v>
      </c>
      <c r="AD2" s="20" t="str">
        <v>MNP - Maladies non professionnelles - Nbr de cas ≤3 jours</v>
      </c>
      <c r="AE2" s="20" t="str">
        <v>MNP - Maladies non professionnelles - Nbr de personnes touchées ≤3 jours</v>
      </c>
      <c r="AF2" s="20" t="str">
        <v>MNP - Maladies non professionnelles - Nbr de jours d'absence ≤3 jours</v>
      </c>
      <c r="AG2" s="20" t="str">
        <v>MNP - Maladies non professionnelles - Nbr de cas &gt;3 jours ≤10 jours</v>
      </c>
      <c r="AH2" s="20" t="str">
        <v>MNP - Maladies non professionnelles - Nbr de personnes touchées &gt;3 jours ≤10 jours</v>
      </c>
      <c r="AI2" s="20" t="str">
        <v>MNP - Maladies non professionnelles - Nbr de jours d'absence &gt;3 jours ≤10 jours</v>
      </c>
      <c r="AJ2" s="20" t="str">
        <v>MNP - Maladies non professionnelles - Nbr de cas &gt;10 jours ≤30 jours</v>
      </c>
      <c r="AK2" s="20" t="str">
        <v>MNP - Maladies non professionnelles - Nbr de personnes touchées &gt;10 jours ≤30 jours</v>
      </c>
      <c r="AL2" s="20" t="str">
        <v>MNP - Maladies non professionnelles - Nbr de jours d'absence &gt;10 jours ≤30 jours</v>
      </c>
      <c r="AM2" s="20" t="str">
        <v>MNP - Maladies non professionnelles - Nbr de cas &gt;30 jours</v>
      </c>
      <c r="AN2" s="20" t="str">
        <v>MNP - Maladies non professionnelles - Nbr de personnes touchées &gt;30 jours</v>
      </c>
      <c r="AO2" s="20" t="str">
        <v>MNP - Maladies non professionnelles - Nbr de jours d'absence &gt;30 jours</v>
      </c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</row>
    <row r="3" spans="1:123">
      <c r="A3" s="2" t="str">
        <v>Donnée</v>
      </c>
      <c r="B3" s="19" t="str">
        <v>?</v>
      </c>
      <c r="C3" s="19" t="str">
        <v>Français</v>
      </c>
      <c r="D3" s="19" t="str">
        <v>?</v>
      </c>
      <c r="E3" s="19" t="str">
        <v>?</v>
      </c>
      <c r="F3" s="19">
        <v>0</v>
      </c>
      <c r="G3" s="19" t="str">
        <v>?</v>
      </c>
      <c r="H3" s="19" t="str">
        <v>_Choisir / Wählen / Scegliere_</v>
      </c>
      <c r="I3" s="19" t="str">
        <v>_Choisir / Wählen / Scegliere_</v>
      </c>
      <c r="J3" s="19" t="str">
        <v>_Choisir / Wählen / Scegliere_</v>
      </c>
      <c r="K3" s="19" t="str">
        <v>?</v>
      </c>
      <c r="L3" s="19" t="str">
        <v>?</v>
      </c>
      <c r="M3" s="19" t="str">
        <v>?</v>
      </c>
      <c r="N3" s="19" t="str">
        <v>_Choisir / Wählen / Scegliere_</v>
      </c>
      <c r="O3" s="19" t="str">
        <v>?</v>
      </c>
      <c r="P3" s="19" t="str">
        <v>_Choisir / Wählen / Scegliere_</v>
      </c>
      <c r="Q3" s="19" t="str">
        <v>?</v>
      </c>
      <c r="R3" s="19" t="str">
        <v>?</v>
      </c>
      <c r="S3" s="19">
        <v>2022</v>
      </c>
      <c r="T3" s="19" t="str">
        <v>?</v>
      </c>
      <c r="U3" s="19" t="str">
        <v>?</v>
      </c>
      <c r="V3" s="19" t="str">
        <v>?</v>
      </c>
      <c r="W3" s="19" t="str">
        <v>?</v>
      </c>
      <c r="X3" s="19" t="str">
        <v>?</v>
      </c>
      <c r="Y3" s="19" t="str">
        <v>?</v>
      </c>
      <c r="Z3" s="19" t="str">
        <v>?</v>
      </c>
      <c r="AA3" s="19" t="str">
        <v>?</v>
      </c>
      <c r="AB3" s="19" t="str">
        <v>?</v>
      </c>
      <c r="AC3" s="19" t="str">
        <v>?</v>
      </c>
      <c r="AD3" s="19" t="str">
        <v>?</v>
      </c>
      <c r="AE3" s="19" t="str">
        <v>?</v>
      </c>
      <c r="AF3" s="19" t="str">
        <v>?</v>
      </c>
      <c r="AG3" s="19" t="str">
        <v>?</v>
      </c>
      <c r="AH3" s="19" t="str">
        <v>?</v>
      </c>
      <c r="AI3" s="19" t="str">
        <v>?</v>
      </c>
      <c r="AJ3" s="19" t="str">
        <v>?</v>
      </c>
      <c r="AK3" s="19" t="str">
        <v>?</v>
      </c>
      <c r="AL3" s="19" t="str">
        <v>?</v>
      </c>
      <c r="AM3" s="19" t="str">
        <v>?</v>
      </c>
      <c r="AN3" s="19" t="str">
        <v>?</v>
      </c>
      <c r="AO3" s="19" t="str">
        <v>?</v>
      </c>
    </row>
  </sheetData>
  <printOptions horizontalCentered="1"/>
  <pageMargins left="0.59055118110236227" right="0.39370078740157483" top="1.5748031496062993" bottom="0.59055118110236227" header="0.39370078740157483" footer="0.19685039370078741"/>
  <pageSetup paperSize="9" orientation="portrait" r:id="rId1"/>
  <headerFooter scaleWithDoc="0" alignWithMargins="0">
    <oddHeader>&amp;L&amp;"Arial,Gras"&amp;14&amp;A&amp;R&amp;"Arial,Gras"&amp;14&amp;G</oddHeader>
    <oddFooter>&amp;L&amp;"Arial,Italique"&amp;8TPE-&amp;D&amp;C&amp;"Arial,Italique"&amp;8&amp;F&amp;R&amp;"Arial,Italique"&amp;8Page 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C2CC-E1E7-4FC3-A101-F36EB6B01E2B}">
  <sheetPr>
    <pageSetUpPr fitToPage="1"/>
  </sheetPr>
  <dimension ref="A1:AB152"/>
  <sheetViews>
    <sheetView topLeftCell="E1" workbookViewId="0">
      <selection activeCell="D21" sqref="D21"/>
    </sheetView>
  </sheetViews>
  <sheetFormatPr baseColWidth="10" defaultColWidth="11.42578125" defaultRowHeight="12.75"/>
  <cols>
    <col min="1" max="1" width="8.42578125" style="1" customWidth="1"/>
    <col min="2" max="2" width="10.28515625" style="1" customWidth="1"/>
    <col min="3" max="3" width="76.42578125" style="5" bestFit="1" customWidth="1"/>
    <col min="4" max="4" width="3.7109375" style="5" customWidth="1"/>
    <col min="5" max="5" width="8.85546875" style="5" customWidth="1"/>
    <col min="6" max="6" width="59" style="5" bestFit="1" customWidth="1"/>
    <col min="7" max="7" width="3.7109375" style="5" customWidth="1"/>
    <col min="8" max="8" width="16.7109375" style="5" customWidth="1"/>
    <col min="9" max="9" width="3.7109375" style="5" customWidth="1"/>
    <col min="10" max="10" width="15.28515625" style="5" bestFit="1" customWidth="1"/>
    <col min="11" max="11" width="3.7109375" style="5" customWidth="1"/>
    <col min="12" max="12" width="13.85546875" style="5" customWidth="1"/>
    <col min="13" max="13" width="14.140625" style="5" bestFit="1" customWidth="1"/>
    <col min="14" max="14" width="3.7109375" style="5" customWidth="1"/>
    <col min="15" max="15" width="16.85546875" style="5" bestFit="1" customWidth="1"/>
    <col min="16" max="16" width="3.7109375" style="5" customWidth="1"/>
    <col min="17" max="17" width="10.140625" style="5" bestFit="1" customWidth="1"/>
    <col min="18" max="18" width="15.28515625" style="5" customWidth="1"/>
    <col min="19" max="19" width="3.7109375" style="5" customWidth="1"/>
    <col min="20" max="20" width="11" style="5" customWidth="1"/>
    <col min="21" max="21" width="3.7109375" style="5" customWidth="1"/>
    <col min="22" max="22" width="20.42578125" style="5" customWidth="1"/>
    <col min="23" max="23" width="19" style="5" bestFit="1" customWidth="1"/>
    <col min="24" max="24" width="3.7109375" style="5" customWidth="1"/>
    <col min="25" max="25" width="9.85546875" style="5" customWidth="1"/>
    <col min="26" max="26" width="3.7109375" style="5" customWidth="1"/>
    <col min="27" max="27" width="59.42578125" style="1" bestFit="1" customWidth="1"/>
    <col min="28" max="28" width="3.7109375" style="5" customWidth="1"/>
    <col min="29" max="16384" width="11.42578125" style="1"/>
  </cols>
  <sheetData>
    <row r="1" spans="1:28">
      <c r="A1" s="2" t="s">
        <v>33</v>
      </c>
      <c r="B1" s="2" t="s">
        <v>34</v>
      </c>
      <c r="C1" s="5" t="s">
        <v>32</v>
      </c>
      <c r="E1" s="3" t="s">
        <v>135</v>
      </c>
      <c r="F1" s="5" t="s">
        <v>136</v>
      </c>
      <c r="H1" s="6" t="s">
        <v>1</v>
      </c>
      <c r="I1" s="6"/>
      <c r="J1" s="6" t="s">
        <v>2</v>
      </c>
      <c r="K1" s="6"/>
      <c r="L1" s="7" t="s">
        <v>137</v>
      </c>
      <c r="M1" s="6" t="s">
        <v>5</v>
      </c>
      <c r="N1" s="7"/>
      <c r="O1" s="11" t="s">
        <v>138</v>
      </c>
      <c r="P1" s="11"/>
      <c r="Q1" s="6" t="s">
        <v>6</v>
      </c>
      <c r="R1" s="7" t="s">
        <v>35</v>
      </c>
      <c r="S1" s="7"/>
      <c r="T1" s="7" t="s">
        <v>7</v>
      </c>
      <c r="U1" s="7"/>
      <c r="V1" s="6" t="s">
        <v>36</v>
      </c>
      <c r="W1" s="6" t="s">
        <v>37</v>
      </c>
      <c r="X1" s="6"/>
      <c r="Y1" s="7" t="s">
        <v>38</v>
      </c>
      <c r="Z1" s="6"/>
      <c r="AA1" s="1" t="s">
        <v>144</v>
      </c>
      <c r="AB1" s="6"/>
    </row>
    <row r="2" spans="1:28">
      <c r="A2" s="1" t="s">
        <v>131</v>
      </c>
      <c r="B2" s="13" t="s">
        <v>132</v>
      </c>
      <c r="E2" s="3" t="s">
        <v>131</v>
      </c>
      <c r="F2" s="14" t="s">
        <v>132</v>
      </c>
      <c r="H2" s="21" t="s">
        <v>278</v>
      </c>
      <c r="I2" s="10"/>
      <c r="J2" s="21" t="s">
        <v>278</v>
      </c>
      <c r="K2" s="10"/>
      <c r="L2" s="21" t="s">
        <v>278</v>
      </c>
      <c r="M2" s="21" t="s">
        <v>278</v>
      </c>
      <c r="N2" s="10"/>
      <c r="O2" s="21" t="s">
        <v>278</v>
      </c>
      <c r="P2" s="10"/>
      <c r="Q2" s="21" t="s">
        <v>141</v>
      </c>
      <c r="R2" s="21" t="s">
        <v>43</v>
      </c>
      <c r="S2" s="10"/>
      <c r="T2" s="21" t="s">
        <v>278</v>
      </c>
      <c r="U2" s="10"/>
      <c r="V2" s="21" t="s">
        <v>278</v>
      </c>
      <c r="W2" s="21" t="s">
        <v>278</v>
      </c>
      <c r="X2" s="10"/>
      <c r="Y2" s="21" t="s">
        <v>278</v>
      </c>
      <c r="Z2" s="10"/>
      <c r="AA2" s="1" t="s">
        <v>278</v>
      </c>
      <c r="AB2" s="10"/>
    </row>
    <row r="3" spans="1:28">
      <c r="A3" s="1">
        <v>1</v>
      </c>
      <c r="B3" s="4">
        <v>0.02</v>
      </c>
      <c r="E3" s="3" t="s">
        <v>29</v>
      </c>
      <c r="F3" s="5" t="s">
        <v>26</v>
      </c>
      <c r="H3" s="16" t="s">
        <v>165</v>
      </c>
      <c r="I3" s="9"/>
      <c r="J3" s="9" t="s">
        <v>48</v>
      </c>
      <c r="K3" s="9"/>
      <c r="L3" s="10" t="s">
        <v>41</v>
      </c>
      <c r="M3" s="10" t="s">
        <v>40</v>
      </c>
      <c r="N3" s="10"/>
      <c r="O3" s="12" t="s">
        <v>129</v>
      </c>
      <c r="P3" s="12"/>
      <c r="Q3" s="16" t="s">
        <v>42</v>
      </c>
      <c r="R3" s="17" t="s">
        <v>51</v>
      </c>
      <c r="S3" s="10"/>
      <c r="T3" s="9" t="s">
        <v>44</v>
      </c>
      <c r="U3" s="9"/>
      <c r="V3" s="10" t="s">
        <v>45</v>
      </c>
      <c r="W3" s="9" t="s">
        <v>46</v>
      </c>
      <c r="X3" s="9"/>
      <c r="Y3" s="10" t="s">
        <v>47</v>
      </c>
      <c r="Z3" s="9"/>
      <c r="AA3" s="1" t="s">
        <v>174</v>
      </c>
      <c r="AB3" s="9"/>
    </row>
    <row r="4" spans="1:28">
      <c r="A4" s="1">
        <v>2</v>
      </c>
      <c r="B4" s="4">
        <v>2.1000000000000001E-2</v>
      </c>
      <c r="E4" s="3" t="s">
        <v>30</v>
      </c>
      <c r="F4" s="5" t="s">
        <v>27</v>
      </c>
      <c r="H4" s="16" t="s">
        <v>166</v>
      </c>
      <c r="I4" s="9"/>
      <c r="J4" s="9" t="s">
        <v>39</v>
      </c>
      <c r="K4" s="9"/>
      <c r="L4" s="10" t="s">
        <v>50</v>
      </c>
      <c r="M4" s="10" t="s">
        <v>49</v>
      </c>
      <c r="N4" s="10"/>
      <c r="O4" s="12" t="s">
        <v>133</v>
      </c>
      <c r="P4" s="12"/>
      <c r="Q4" s="16" t="s">
        <v>142</v>
      </c>
      <c r="R4" s="17" t="s">
        <v>64</v>
      </c>
      <c r="S4" s="10"/>
      <c r="T4" s="9" t="s">
        <v>52</v>
      </c>
      <c r="U4" s="9"/>
      <c r="V4" s="10" t="s">
        <v>53</v>
      </c>
      <c r="W4" s="9" t="s">
        <v>54</v>
      </c>
      <c r="X4" s="9"/>
      <c r="Y4" s="10" t="s">
        <v>55</v>
      </c>
      <c r="Z4" s="9"/>
      <c r="AA4" s="1" t="s">
        <v>175</v>
      </c>
      <c r="AB4" s="9"/>
    </row>
    <row r="5" spans="1:28">
      <c r="A5" s="1">
        <v>3</v>
      </c>
      <c r="B5" s="4">
        <v>2.2100000000000002E-2</v>
      </c>
      <c r="E5" s="3" t="s">
        <v>31</v>
      </c>
      <c r="F5" s="5" t="s">
        <v>28</v>
      </c>
      <c r="H5" s="16" t="s">
        <v>167</v>
      </c>
      <c r="I5" s="9"/>
      <c r="J5" s="9" t="s">
        <v>56</v>
      </c>
      <c r="K5" s="9"/>
      <c r="L5" s="10" t="s">
        <v>58</v>
      </c>
      <c r="M5" s="10" t="s">
        <v>57</v>
      </c>
      <c r="N5" s="10"/>
      <c r="O5" s="12" t="s">
        <v>134</v>
      </c>
      <c r="P5" s="12"/>
      <c r="Q5" s="9"/>
      <c r="R5" s="17"/>
      <c r="S5" s="10"/>
      <c r="T5" s="16" t="s">
        <v>171</v>
      </c>
      <c r="U5" s="9"/>
      <c r="V5" s="10" t="s">
        <v>59</v>
      </c>
      <c r="W5" s="9" t="s">
        <v>60</v>
      </c>
      <c r="X5" s="9"/>
      <c r="Y5" s="8"/>
      <c r="Z5" s="9"/>
      <c r="AA5" s="1" t="s">
        <v>176</v>
      </c>
      <c r="AB5" s="9"/>
    </row>
    <row r="6" spans="1:28">
      <c r="A6" s="1">
        <v>4</v>
      </c>
      <c r="B6" s="4">
        <v>2.3199999999999998E-2</v>
      </c>
      <c r="H6" s="16" t="s">
        <v>168</v>
      </c>
      <c r="I6" s="9"/>
      <c r="J6" s="9" t="s">
        <v>61</v>
      </c>
      <c r="K6" s="9"/>
      <c r="L6" s="10" t="s">
        <v>63</v>
      </c>
      <c r="M6" s="10" t="s">
        <v>62</v>
      </c>
      <c r="N6" s="10"/>
      <c r="O6" s="12" t="s">
        <v>128</v>
      </c>
      <c r="P6" s="12"/>
      <c r="Q6" s="9"/>
      <c r="R6" s="10"/>
      <c r="S6" s="10"/>
      <c r="T6" s="16" t="s">
        <v>94</v>
      </c>
      <c r="U6" s="9"/>
      <c r="V6" s="10" t="s">
        <v>65</v>
      </c>
      <c r="W6" s="9" t="s">
        <v>66</v>
      </c>
      <c r="X6" s="9"/>
      <c r="Y6" s="8"/>
      <c r="Z6" s="9"/>
      <c r="AA6" s="1" t="s">
        <v>177</v>
      </c>
      <c r="AB6" s="9"/>
    </row>
    <row r="7" spans="1:28">
      <c r="A7" s="1">
        <v>5</v>
      </c>
      <c r="B7" s="4">
        <v>2.4299999999999999E-2</v>
      </c>
      <c r="H7" s="16" t="s">
        <v>169</v>
      </c>
      <c r="I7" s="9"/>
      <c r="J7" s="9" t="s">
        <v>67</v>
      </c>
      <c r="K7" s="9"/>
      <c r="L7" s="10" t="s">
        <v>69</v>
      </c>
      <c r="M7" s="10" t="s">
        <v>68</v>
      </c>
      <c r="N7" s="10"/>
      <c r="O7" s="12"/>
      <c r="P7" s="12"/>
      <c r="Q7" s="9"/>
      <c r="R7" s="10"/>
      <c r="S7" s="10"/>
      <c r="T7" s="9"/>
      <c r="U7" s="9"/>
      <c r="V7" s="10" t="s">
        <v>70</v>
      </c>
      <c r="W7" s="9" t="s">
        <v>71</v>
      </c>
      <c r="X7" s="9"/>
      <c r="Y7" s="8"/>
      <c r="Z7" s="9"/>
      <c r="AA7" s="1" t="s">
        <v>178</v>
      </c>
      <c r="AB7" s="9"/>
    </row>
    <row r="8" spans="1:28">
      <c r="A8" s="1">
        <v>6</v>
      </c>
      <c r="B8" s="4">
        <v>2.5499999999999998E-2</v>
      </c>
      <c r="H8" s="16" t="s">
        <v>170</v>
      </c>
      <c r="I8" s="9"/>
      <c r="J8" s="9" t="s">
        <v>72</v>
      </c>
      <c r="K8" s="9"/>
      <c r="L8" s="10" t="s">
        <v>74</v>
      </c>
      <c r="M8" s="10" t="s">
        <v>73</v>
      </c>
      <c r="N8" s="10"/>
      <c r="O8" s="12"/>
      <c r="P8" s="12"/>
      <c r="Q8" s="9"/>
      <c r="R8" s="10"/>
      <c r="S8" s="10"/>
      <c r="T8" s="9"/>
      <c r="U8" s="9"/>
      <c r="V8" s="10" t="s">
        <v>75</v>
      </c>
      <c r="W8" s="9" t="s">
        <v>76</v>
      </c>
      <c r="X8" s="9"/>
      <c r="Y8" s="8"/>
      <c r="Z8" s="9"/>
      <c r="AA8" s="1" t="s">
        <v>179</v>
      </c>
      <c r="AB8" s="9"/>
    </row>
    <row r="9" spans="1:28">
      <c r="A9" s="1">
        <v>7</v>
      </c>
      <c r="B9" s="4">
        <v>2.6800000000000001E-2</v>
      </c>
      <c r="H9" s="9"/>
      <c r="I9" s="9"/>
      <c r="J9" s="9" t="s">
        <v>77</v>
      </c>
      <c r="K9" s="9"/>
      <c r="L9" s="10" t="s">
        <v>51</v>
      </c>
      <c r="M9" s="10" t="s">
        <v>78</v>
      </c>
      <c r="N9" s="10"/>
      <c r="O9" s="12"/>
      <c r="P9" s="12"/>
      <c r="Q9" s="9"/>
      <c r="R9" s="10"/>
      <c r="S9" s="10"/>
      <c r="T9" s="9"/>
      <c r="U9" s="9"/>
      <c r="V9" s="10" t="s">
        <v>79</v>
      </c>
      <c r="W9" s="9" t="s">
        <v>80</v>
      </c>
      <c r="X9" s="9"/>
      <c r="Y9" s="8"/>
      <c r="Z9" s="9"/>
      <c r="AA9" s="1" t="s">
        <v>180</v>
      </c>
      <c r="AB9" s="9"/>
    </row>
    <row r="10" spans="1:28">
      <c r="A10" s="1">
        <v>8</v>
      </c>
      <c r="B10" s="4">
        <v>2.81E-2</v>
      </c>
      <c r="H10" s="9"/>
      <c r="I10" s="9"/>
      <c r="J10" s="9" t="s">
        <v>81</v>
      </c>
      <c r="K10" s="9"/>
      <c r="L10" s="10" t="s">
        <v>83</v>
      </c>
      <c r="M10" s="10" t="s">
        <v>82</v>
      </c>
      <c r="N10" s="10"/>
      <c r="O10" s="12"/>
      <c r="P10" s="12"/>
      <c r="Q10" s="9"/>
      <c r="R10" s="10"/>
      <c r="S10" s="10"/>
      <c r="T10" s="9"/>
      <c r="U10" s="9"/>
      <c r="V10" s="10" t="s">
        <v>84</v>
      </c>
      <c r="W10" s="9" t="s">
        <v>85</v>
      </c>
      <c r="X10" s="9"/>
      <c r="Y10" s="8"/>
      <c r="Z10" s="9"/>
      <c r="AA10" s="1" t="s">
        <v>181</v>
      </c>
      <c r="AB10" s="9"/>
    </row>
    <row r="11" spans="1:28">
      <c r="A11" s="1">
        <v>9</v>
      </c>
      <c r="B11" s="4">
        <v>2.9499999999999998E-2</v>
      </c>
      <c r="H11" s="9"/>
      <c r="I11" s="9"/>
      <c r="J11" s="9" t="s">
        <v>86</v>
      </c>
      <c r="K11" s="9"/>
      <c r="L11" s="10" t="s">
        <v>88</v>
      </c>
      <c r="M11" s="10" t="s">
        <v>87</v>
      </c>
      <c r="N11" s="10"/>
      <c r="O11" s="12"/>
      <c r="P11" s="12"/>
      <c r="Q11" s="9"/>
      <c r="R11" s="10"/>
      <c r="S11" s="10"/>
      <c r="T11" s="9"/>
      <c r="U11" s="9"/>
      <c r="V11" s="10" t="s">
        <v>89</v>
      </c>
      <c r="W11" s="9" t="s">
        <v>90</v>
      </c>
      <c r="X11" s="9"/>
      <c r="Y11" s="8"/>
      <c r="Z11" s="9"/>
      <c r="AA11" s="1" t="s">
        <v>182</v>
      </c>
      <c r="AB11" s="9"/>
    </row>
    <row r="12" spans="1:28">
      <c r="A12" s="1">
        <v>10</v>
      </c>
      <c r="B12" s="4">
        <v>3.1E-2</v>
      </c>
      <c r="H12" s="9"/>
      <c r="I12" s="9"/>
      <c r="J12" s="9" t="s">
        <v>91</v>
      </c>
      <c r="K12" s="9"/>
      <c r="L12" s="10" t="s">
        <v>93</v>
      </c>
      <c r="M12" s="10" t="s">
        <v>92</v>
      </c>
      <c r="N12" s="10"/>
      <c r="O12" s="12"/>
      <c r="P12" s="12"/>
      <c r="Q12" s="9"/>
      <c r="R12" s="10"/>
      <c r="S12" s="10"/>
      <c r="T12" s="9"/>
      <c r="U12" s="9"/>
      <c r="V12" s="10" t="s">
        <v>94</v>
      </c>
      <c r="W12" s="9" t="s">
        <v>94</v>
      </c>
      <c r="X12" s="9"/>
      <c r="Y12" s="8"/>
      <c r="Z12" s="9"/>
      <c r="AA12" s="1" t="s">
        <v>183</v>
      </c>
      <c r="AB12" s="9"/>
    </row>
    <row r="13" spans="1:28">
      <c r="A13" s="1">
        <v>11</v>
      </c>
      <c r="B13" s="4">
        <v>3.2599999999999997E-2</v>
      </c>
      <c r="H13" s="9"/>
      <c r="I13" s="9"/>
      <c r="J13" s="9" t="s">
        <v>95</v>
      </c>
      <c r="K13" s="9"/>
      <c r="L13" s="10" t="s">
        <v>97</v>
      </c>
      <c r="M13" s="10" t="s">
        <v>96</v>
      </c>
      <c r="N13" s="10"/>
      <c r="O13" s="12"/>
      <c r="P13" s="12"/>
      <c r="Q13" s="9"/>
      <c r="R13" s="10"/>
      <c r="S13" s="10"/>
      <c r="T13" s="9"/>
      <c r="U13" s="9"/>
      <c r="V13" s="10"/>
      <c r="W13" s="9"/>
      <c r="X13" s="9"/>
      <c r="Y13" s="8"/>
      <c r="Z13" s="9"/>
      <c r="AA13" s="1" t="s">
        <v>184</v>
      </c>
      <c r="AB13" s="9"/>
    </row>
    <row r="14" spans="1:28">
      <c r="A14" s="1">
        <v>12</v>
      </c>
      <c r="B14" s="4">
        <v>3.4200000000000001E-2</v>
      </c>
      <c r="H14" s="9"/>
      <c r="I14" s="9"/>
      <c r="J14" s="16" t="s">
        <v>94</v>
      </c>
      <c r="K14" s="9"/>
      <c r="L14" s="10" t="s">
        <v>99</v>
      </c>
      <c r="M14" s="10" t="s">
        <v>98</v>
      </c>
      <c r="N14" s="10"/>
      <c r="O14" s="12"/>
      <c r="P14" s="12"/>
      <c r="Q14" s="9"/>
      <c r="R14" s="10"/>
      <c r="S14" s="10"/>
      <c r="T14" s="9"/>
      <c r="U14" s="9"/>
      <c r="V14" s="10"/>
      <c r="W14" s="9"/>
      <c r="X14" s="9"/>
      <c r="Y14" s="8"/>
      <c r="Z14" s="9"/>
      <c r="AA14" s="1" t="s">
        <v>185</v>
      </c>
      <c r="AB14" s="9"/>
    </row>
    <row r="15" spans="1:28">
      <c r="A15" s="1">
        <v>13</v>
      </c>
      <c r="B15" s="4">
        <v>3.5900000000000001E-2</v>
      </c>
      <c r="H15" s="9"/>
      <c r="I15" s="9"/>
      <c r="J15" s="16"/>
      <c r="K15" s="9"/>
      <c r="L15" s="10" t="s">
        <v>101</v>
      </c>
      <c r="M15" s="10" t="s">
        <v>100</v>
      </c>
      <c r="N15" s="10"/>
      <c r="O15" s="12"/>
      <c r="P15" s="12"/>
      <c r="Q15" s="9"/>
      <c r="R15" s="10"/>
      <c r="S15" s="10"/>
      <c r="T15" s="9"/>
      <c r="U15" s="9"/>
      <c r="V15" s="10"/>
      <c r="W15" s="9"/>
      <c r="X15" s="9"/>
      <c r="Y15" s="8"/>
      <c r="Z15" s="9"/>
      <c r="AA15" s="1" t="s">
        <v>186</v>
      </c>
      <c r="AB15" s="9"/>
    </row>
    <row r="16" spans="1:28">
      <c r="A16" s="1">
        <v>14</v>
      </c>
      <c r="B16" s="4">
        <v>3.7699999999999997E-2</v>
      </c>
      <c r="H16" s="9"/>
      <c r="I16" s="9"/>
      <c r="J16" s="9"/>
      <c r="K16" s="9"/>
      <c r="L16" s="10" t="s">
        <v>103</v>
      </c>
      <c r="M16" s="10" t="s">
        <v>102</v>
      </c>
      <c r="N16" s="10"/>
      <c r="O16" s="12"/>
      <c r="P16" s="12"/>
      <c r="Q16" s="9"/>
      <c r="R16" s="10"/>
      <c r="S16" s="10"/>
      <c r="T16" s="9"/>
      <c r="U16" s="9"/>
      <c r="V16" s="10"/>
      <c r="W16" s="9"/>
      <c r="X16" s="9"/>
      <c r="Y16" s="8"/>
      <c r="Z16" s="9"/>
      <c r="AA16" s="1" t="s">
        <v>187</v>
      </c>
      <c r="AB16" s="9"/>
    </row>
    <row r="17" spans="1:28">
      <c r="A17" s="1">
        <v>15</v>
      </c>
      <c r="B17" s="4">
        <v>3.9600000000000003E-2</v>
      </c>
      <c r="H17" s="9"/>
      <c r="I17" s="9"/>
      <c r="J17" s="9"/>
      <c r="K17" s="9"/>
      <c r="L17" s="10" t="s">
        <v>105</v>
      </c>
      <c r="M17" s="10" t="s">
        <v>104</v>
      </c>
      <c r="N17" s="10"/>
      <c r="O17" s="12"/>
      <c r="P17" s="12"/>
      <c r="Q17" s="9"/>
      <c r="R17" s="10"/>
      <c r="S17" s="10"/>
      <c r="T17" s="9"/>
      <c r="U17" s="9"/>
      <c r="V17" s="10"/>
      <c r="W17" s="9"/>
      <c r="X17" s="9"/>
      <c r="Y17" s="8"/>
      <c r="Z17" s="9"/>
      <c r="AA17" s="1" t="s">
        <v>188</v>
      </c>
      <c r="AB17" s="9"/>
    </row>
    <row r="18" spans="1:28">
      <c r="A18" s="1">
        <v>16</v>
      </c>
      <c r="B18" s="4">
        <v>4.1599999999999998E-2</v>
      </c>
      <c r="H18" s="9"/>
      <c r="I18" s="9"/>
      <c r="J18" s="9"/>
      <c r="K18" s="9"/>
      <c r="L18" s="10" t="s">
        <v>107</v>
      </c>
      <c r="M18" s="10" t="s">
        <v>106</v>
      </c>
      <c r="N18" s="10"/>
      <c r="O18" s="12"/>
      <c r="P18" s="12"/>
      <c r="Q18" s="9"/>
      <c r="R18" s="10"/>
      <c r="S18" s="10"/>
      <c r="T18" s="9"/>
      <c r="U18" s="9"/>
      <c r="V18" s="10"/>
      <c r="W18" s="9"/>
      <c r="X18" s="9"/>
      <c r="Y18" s="8"/>
      <c r="Z18" s="9"/>
      <c r="AB18" s="9"/>
    </row>
    <row r="19" spans="1:28">
      <c r="A19" s="1">
        <v>17</v>
      </c>
      <c r="B19" s="4">
        <v>4.3700000000000003E-2</v>
      </c>
      <c r="H19" s="9"/>
      <c r="I19" s="9"/>
      <c r="J19" s="9"/>
      <c r="K19" s="9"/>
      <c r="L19" s="10" t="s">
        <v>109</v>
      </c>
      <c r="M19" s="10" t="s">
        <v>108</v>
      </c>
      <c r="N19" s="10"/>
      <c r="O19" s="12"/>
      <c r="P19" s="12"/>
      <c r="Q19" s="9"/>
      <c r="R19" s="10"/>
      <c r="S19" s="10"/>
      <c r="T19" s="9"/>
      <c r="U19" s="9"/>
      <c r="V19" s="10"/>
      <c r="W19" s="9"/>
      <c r="X19" s="9"/>
      <c r="Y19" s="8"/>
      <c r="Z19" s="9"/>
      <c r="AB19" s="9"/>
    </row>
    <row r="20" spans="1:28">
      <c r="A20" s="1">
        <v>18</v>
      </c>
      <c r="B20" s="4">
        <v>4.58E-2</v>
      </c>
      <c r="H20" s="9"/>
      <c r="I20" s="9"/>
      <c r="J20" s="9"/>
      <c r="K20" s="9"/>
      <c r="L20" s="10" t="s">
        <v>111</v>
      </c>
      <c r="M20" s="10" t="s">
        <v>110</v>
      </c>
      <c r="N20" s="10"/>
      <c r="O20" s="12"/>
      <c r="P20" s="12"/>
      <c r="Q20" s="9"/>
      <c r="R20" s="10"/>
      <c r="S20" s="10"/>
      <c r="T20" s="9"/>
      <c r="U20" s="9"/>
      <c r="V20" s="10"/>
      <c r="W20" s="9"/>
      <c r="X20" s="9"/>
      <c r="Y20" s="8"/>
      <c r="Z20" s="9"/>
      <c r="AB20" s="9"/>
    </row>
    <row r="21" spans="1:28">
      <c r="A21" s="1">
        <v>19</v>
      </c>
      <c r="B21" s="4">
        <v>4.8099999999999997E-2</v>
      </c>
      <c r="H21" s="9"/>
      <c r="I21" s="9"/>
      <c r="J21" s="9"/>
      <c r="K21" s="9"/>
      <c r="L21" s="10" t="s">
        <v>113</v>
      </c>
      <c r="M21" s="10" t="s">
        <v>112</v>
      </c>
      <c r="N21" s="10"/>
      <c r="O21" s="12"/>
      <c r="P21" s="12"/>
      <c r="Q21" s="9"/>
      <c r="R21" s="10"/>
      <c r="S21" s="10"/>
      <c r="T21" s="9"/>
      <c r="U21" s="9"/>
      <c r="V21" s="10"/>
      <c r="W21" s="9"/>
      <c r="X21" s="9"/>
      <c r="Y21" s="8"/>
      <c r="Z21" s="9"/>
      <c r="AB21" s="9"/>
    </row>
    <row r="22" spans="1:28">
      <c r="A22" s="1">
        <v>20</v>
      </c>
      <c r="B22" s="4">
        <v>5.0500000000000003E-2</v>
      </c>
      <c r="H22" s="9"/>
      <c r="I22" s="9"/>
      <c r="J22" s="9"/>
      <c r="K22" s="9"/>
      <c r="L22" s="10" t="s">
        <v>115</v>
      </c>
      <c r="M22" s="10" t="s">
        <v>114</v>
      </c>
      <c r="N22" s="10"/>
      <c r="O22" s="12"/>
      <c r="P22" s="12"/>
      <c r="Q22" s="9"/>
      <c r="R22" s="10"/>
      <c r="S22" s="10"/>
      <c r="T22" s="9"/>
      <c r="U22" s="9"/>
      <c r="V22" s="10"/>
      <c r="W22" s="9"/>
      <c r="X22" s="9"/>
      <c r="Y22" s="8"/>
      <c r="Z22" s="9"/>
      <c r="AB22" s="9"/>
    </row>
    <row r="23" spans="1:28">
      <c r="A23" s="1">
        <v>21</v>
      </c>
      <c r="B23" s="4">
        <v>5.3100000000000001E-2</v>
      </c>
      <c r="H23" s="9"/>
      <c r="I23" s="9"/>
      <c r="J23" s="9"/>
      <c r="K23" s="9"/>
      <c r="L23" s="10" t="s">
        <v>117</v>
      </c>
      <c r="M23" s="10" t="s">
        <v>116</v>
      </c>
      <c r="N23" s="10"/>
      <c r="O23" s="12"/>
      <c r="P23" s="12"/>
      <c r="Q23" s="9"/>
      <c r="R23" s="10"/>
      <c r="S23" s="10"/>
      <c r="T23" s="9"/>
      <c r="U23" s="9"/>
      <c r="V23" s="10"/>
      <c r="W23" s="9"/>
      <c r="X23" s="9"/>
      <c r="Y23" s="8"/>
      <c r="Z23" s="9"/>
      <c r="AB23" s="9"/>
    </row>
    <row r="24" spans="1:28">
      <c r="A24" s="1">
        <v>22</v>
      </c>
      <c r="B24" s="4">
        <v>5.57E-2</v>
      </c>
      <c r="H24" s="9"/>
      <c r="I24" s="9"/>
      <c r="J24" s="9"/>
      <c r="K24" s="9"/>
      <c r="L24" s="10" t="s">
        <v>119</v>
      </c>
      <c r="M24" s="10" t="s">
        <v>118</v>
      </c>
      <c r="N24" s="10"/>
      <c r="O24" s="12"/>
      <c r="P24" s="12"/>
      <c r="Q24" s="9"/>
      <c r="R24" s="10"/>
      <c r="S24" s="10"/>
      <c r="T24" s="9"/>
      <c r="U24" s="9"/>
      <c r="V24" s="10"/>
      <c r="W24" s="9"/>
      <c r="X24" s="9"/>
      <c r="Y24" s="8"/>
      <c r="Z24" s="9"/>
      <c r="AB24" s="9"/>
    </row>
    <row r="25" spans="1:28">
      <c r="A25" s="1">
        <v>23</v>
      </c>
      <c r="B25" s="4">
        <v>5.8500000000000003E-2</v>
      </c>
      <c r="H25" s="9"/>
      <c r="I25" s="9"/>
      <c r="J25" s="9"/>
      <c r="K25" s="9"/>
      <c r="L25" s="10" t="s">
        <v>121</v>
      </c>
      <c r="M25" s="10" t="s">
        <v>120</v>
      </c>
      <c r="N25" s="10"/>
      <c r="O25" s="12"/>
      <c r="P25" s="12"/>
      <c r="Q25" s="9"/>
      <c r="R25" s="10"/>
      <c r="S25" s="10"/>
      <c r="T25" s="9"/>
      <c r="U25" s="9"/>
      <c r="V25" s="10"/>
      <c r="W25" s="9"/>
      <c r="X25" s="9"/>
      <c r="Y25" s="8"/>
      <c r="Z25" s="9"/>
      <c r="AB25" s="9"/>
    </row>
    <row r="26" spans="1:28">
      <c r="A26" s="1">
        <v>24</v>
      </c>
      <c r="B26" s="4">
        <v>6.1400000000000003E-2</v>
      </c>
      <c r="H26" s="1"/>
      <c r="I26" s="9"/>
      <c r="J26" s="9"/>
      <c r="K26" s="9"/>
      <c r="L26" s="10" t="s">
        <v>123</v>
      </c>
      <c r="M26" s="10" t="s">
        <v>122</v>
      </c>
      <c r="N26" s="10"/>
      <c r="O26" s="12"/>
      <c r="P26" s="12"/>
      <c r="Q26" s="9"/>
      <c r="R26" s="10"/>
      <c r="S26" s="10"/>
      <c r="T26" s="9"/>
      <c r="U26" s="9"/>
      <c r="V26" s="10"/>
      <c r="W26" s="9"/>
      <c r="X26" s="9"/>
      <c r="Y26" s="8"/>
      <c r="Z26" s="9"/>
      <c r="AB26" s="9"/>
    </row>
    <row r="27" spans="1:28">
      <c r="A27" s="1">
        <v>25</v>
      </c>
      <c r="B27" s="4">
        <v>6.4500000000000002E-2</v>
      </c>
      <c r="H27" s="1" t="s">
        <v>140</v>
      </c>
      <c r="I27" s="9"/>
      <c r="J27" s="9"/>
      <c r="K27" s="9"/>
      <c r="L27" s="10" t="s">
        <v>125</v>
      </c>
      <c r="M27" s="10" t="s">
        <v>124</v>
      </c>
      <c r="N27" s="10"/>
      <c r="O27" s="12"/>
      <c r="P27" s="12"/>
      <c r="Q27" s="9"/>
      <c r="R27" s="10"/>
      <c r="S27" s="10"/>
      <c r="T27" s="9"/>
      <c r="U27" s="9"/>
      <c r="V27" s="10"/>
      <c r="W27" s="9"/>
      <c r="X27" s="9"/>
      <c r="Y27" s="8"/>
      <c r="Z27" s="9"/>
      <c r="AB27" s="9"/>
    </row>
    <row r="28" spans="1:28">
      <c r="A28" s="1">
        <v>26</v>
      </c>
      <c r="B28" s="4">
        <v>6.7699999999999996E-2</v>
      </c>
      <c r="H28" s="15"/>
      <c r="I28" s="9"/>
      <c r="J28" s="9"/>
      <c r="K28" s="9"/>
      <c r="L28" s="10" t="s">
        <v>127</v>
      </c>
      <c r="M28" s="10" t="s">
        <v>126</v>
      </c>
      <c r="N28" s="10"/>
      <c r="O28" s="12"/>
      <c r="P28" s="12"/>
      <c r="Q28" s="9"/>
      <c r="R28" s="10"/>
      <c r="S28" s="10"/>
      <c r="T28" s="9"/>
      <c r="U28" s="9"/>
      <c r="V28" s="10"/>
      <c r="W28" s="9"/>
      <c r="X28" s="9"/>
      <c r="Y28" s="8"/>
      <c r="Z28" s="9"/>
      <c r="AB28" s="9"/>
    </row>
    <row r="29" spans="1:28">
      <c r="A29" s="1">
        <v>27</v>
      </c>
      <c r="B29" s="4">
        <v>7.1099999999999997E-2</v>
      </c>
      <c r="H29" s="9"/>
      <c r="I29" s="9"/>
      <c r="J29" s="9"/>
      <c r="K29" s="12"/>
      <c r="L29" s="12"/>
      <c r="M29" s="12"/>
      <c r="N29" s="12"/>
      <c r="O29" s="12"/>
      <c r="P29" s="12"/>
      <c r="Q29" s="9"/>
      <c r="R29" s="10"/>
      <c r="S29" s="10"/>
      <c r="T29" s="9"/>
      <c r="U29" s="9"/>
      <c r="V29" s="10"/>
      <c r="W29" s="9"/>
      <c r="X29" s="9"/>
      <c r="Y29" s="8"/>
      <c r="Z29" s="9"/>
      <c r="AB29" s="9"/>
    </row>
    <row r="30" spans="1:28">
      <c r="A30" s="1">
        <v>28</v>
      </c>
      <c r="B30" s="4">
        <v>7.4700000000000003E-2</v>
      </c>
      <c r="H30" s="9"/>
      <c r="I30" s="9"/>
      <c r="J30" s="9"/>
      <c r="K30" s="12"/>
      <c r="L30" s="12"/>
      <c r="M30" s="12"/>
      <c r="N30" s="12"/>
      <c r="O30" s="12"/>
      <c r="P30" s="12"/>
      <c r="Q30" s="9"/>
      <c r="R30" s="10"/>
      <c r="S30" s="10"/>
      <c r="T30" s="9"/>
      <c r="U30" s="9"/>
      <c r="V30" s="10"/>
      <c r="W30" s="9"/>
      <c r="X30" s="9"/>
      <c r="Y30" s="8"/>
      <c r="Z30" s="9"/>
      <c r="AB30" s="9"/>
    </row>
    <row r="31" spans="1:28">
      <c r="A31" s="1">
        <v>29</v>
      </c>
      <c r="B31" s="4">
        <v>7.8399999999999997E-2</v>
      </c>
      <c r="H31" s="9"/>
      <c r="I31" s="9"/>
      <c r="J31" s="9"/>
      <c r="K31" s="12"/>
      <c r="L31" s="12"/>
      <c r="M31" s="12"/>
      <c r="N31" s="12"/>
      <c r="O31" s="12"/>
      <c r="P31" s="12"/>
      <c r="Q31" s="9"/>
      <c r="R31" s="10"/>
      <c r="S31" s="10"/>
      <c r="T31" s="9"/>
      <c r="U31" s="9"/>
      <c r="V31" s="10"/>
      <c r="W31" s="9"/>
      <c r="X31" s="9"/>
      <c r="Y31" s="8"/>
      <c r="Z31" s="9"/>
      <c r="AB31" s="9"/>
    </row>
    <row r="32" spans="1:28">
      <c r="A32" s="1">
        <v>30</v>
      </c>
      <c r="B32" s="4">
        <v>8.2299999999999998E-2</v>
      </c>
      <c r="J32" s="9"/>
      <c r="K32" s="12"/>
      <c r="L32" s="12"/>
      <c r="M32" s="12"/>
      <c r="N32" s="12"/>
      <c r="O32" s="12"/>
      <c r="P32" s="12"/>
    </row>
    <row r="33" spans="1:16">
      <c r="A33" s="1">
        <v>31</v>
      </c>
      <c r="B33" s="4">
        <v>8.6400000000000005E-2</v>
      </c>
      <c r="J33" s="9"/>
      <c r="K33" s="12"/>
      <c r="L33" s="12"/>
      <c r="M33" s="12"/>
      <c r="N33" s="12"/>
      <c r="O33" s="12"/>
      <c r="P33" s="12"/>
    </row>
    <row r="34" spans="1:16">
      <c r="A34" s="1">
        <v>32</v>
      </c>
      <c r="B34" s="4">
        <v>9.0800000000000006E-2</v>
      </c>
      <c r="J34" s="9"/>
      <c r="K34" s="12"/>
      <c r="L34" s="12"/>
      <c r="M34" s="12"/>
      <c r="N34" s="12"/>
      <c r="O34" s="12"/>
      <c r="P34" s="12"/>
    </row>
    <row r="35" spans="1:16">
      <c r="A35" s="1">
        <v>33</v>
      </c>
      <c r="B35" s="4">
        <v>9.5299999999999996E-2</v>
      </c>
      <c r="J35" s="9"/>
      <c r="O35" s="12"/>
      <c r="P35" s="12"/>
    </row>
    <row r="36" spans="1:16">
      <c r="A36" s="1">
        <v>34</v>
      </c>
      <c r="B36" s="4">
        <v>0.10009999999999999</v>
      </c>
      <c r="O36" s="12"/>
      <c r="P36" s="12"/>
    </row>
    <row r="37" spans="1:16">
      <c r="A37" s="1">
        <v>35</v>
      </c>
      <c r="B37" s="4">
        <v>0.1051</v>
      </c>
      <c r="O37" s="12"/>
      <c r="P37" s="12"/>
    </row>
    <row r="38" spans="1:16">
      <c r="A38" s="1">
        <v>36</v>
      </c>
      <c r="B38" s="4">
        <v>0.1103</v>
      </c>
      <c r="O38" s="12"/>
      <c r="P38" s="12"/>
    </row>
    <row r="39" spans="1:16">
      <c r="A39" s="1">
        <v>37</v>
      </c>
      <c r="B39" s="4">
        <v>0.1158</v>
      </c>
      <c r="O39" s="12"/>
      <c r="P39" s="12"/>
    </row>
    <row r="40" spans="1:16">
      <c r="A40" s="1">
        <v>38</v>
      </c>
      <c r="B40" s="4">
        <v>0.1216</v>
      </c>
    </row>
    <row r="41" spans="1:16">
      <c r="A41" s="1">
        <v>39</v>
      </c>
      <c r="B41" s="4">
        <v>0.12770000000000001</v>
      </c>
    </row>
    <row r="42" spans="1:16">
      <c r="A42" s="1">
        <v>40</v>
      </c>
      <c r="B42" s="4">
        <v>0.1341</v>
      </c>
    </row>
    <row r="43" spans="1:16">
      <c r="A43" s="1">
        <v>41</v>
      </c>
      <c r="B43" s="4">
        <v>0.14080000000000001</v>
      </c>
    </row>
    <row r="44" spans="1:16">
      <c r="A44" s="1">
        <v>42</v>
      </c>
      <c r="B44" s="4">
        <v>0.14779999999999999</v>
      </c>
    </row>
    <row r="45" spans="1:16">
      <c r="A45" s="1">
        <v>43</v>
      </c>
      <c r="B45" s="4">
        <v>0.1552</v>
      </c>
    </row>
    <row r="46" spans="1:16">
      <c r="A46" s="1">
        <v>44</v>
      </c>
      <c r="B46" s="4">
        <v>0.16300000000000001</v>
      </c>
    </row>
    <row r="47" spans="1:16">
      <c r="A47" s="1">
        <v>45</v>
      </c>
      <c r="B47" s="4">
        <v>0.1711</v>
      </c>
    </row>
    <row r="48" spans="1:16">
      <c r="A48" s="1">
        <v>46</v>
      </c>
      <c r="B48" s="4">
        <v>0.1797</v>
      </c>
    </row>
    <row r="49" spans="1:2">
      <c r="A49" s="1">
        <v>47</v>
      </c>
      <c r="B49" s="4">
        <v>0.18870000000000001</v>
      </c>
    </row>
    <row r="50" spans="1:2">
      <c r="A50" s="1">
        <v>48</v>
      </c>
      <c r="B50" s="4">
        <v>0.1981</v>
      </c>
    </row>
    <row r="51" spans="1:2">
      <c r="A51" s="1">
        <v>49</v>
      </c>
      <c r="B51" s="4">
        <v>0.20799999999999999</v>
      </c>
    </row>
    <row r="52" spans="1:2">
      <c r="A52" s="1">
        <v>50</v>
      </c>
      <c r="B52" s="4">
        <v>0.21840000000000001</v>
      </c>
    </row>
    <row r="53" spans="1:2">
      <c r="A53" s="1">
        <v>51</v>
      </c>
      <c r="B53" s="4">
        <v>0.22900000000000001</v>
      </c>
    </row>
    <row r="54" spans="1:2">
      <c r="A54" s="1">
        <v>52</v>
      </c>
      <c r="B54" s="4">
        <v>0.24099999999999999</v>
      </c>
    </row>
    <row r="55" spans="1:2">
      <c r="A55" s="1">
        <v>53</v>
      </c>
      <c r="B55" s="4">
        <v>0.253</v>
      </c>
    </row>
    <row r="56" spans="1:2">
      <c r="A56" s="1">
        <v>54</v>
      </c>
      <c r="B56" s="4">
        <v>0.26500000000000001</v>
      </c>
    </row>
    <row r="57" spans="1:2">
      <c r="A57" s="1">
        <v>55</v>
      </c>
      <c r="B57" s="4">
        <v>0.27900000000000003</v>
      </c>
    </row>
    <row r="58" spans="1:2">
      <c r="A58" s="1">
        <v>56</v>
      </c>
      <c r="B58" s="4">
        <v>0.29299999999999998</v>
      </c>
    </row>
    <row r="59" spans="1:2">
      <c r="A59" s="1">
        <v>57</v>
      </c>
      <c r="B59" s="4">
        <v>0.307</v>
      </c>
    </row>
    <row r="60" spans="1:2">
      <c r="A60" s="1">
        <v>58</v>
      </c>
      <c r="B60" s="4">
        <v>0.32300000000000001</v>
      </c>
    </row>
    <row r="61" spans="1:2">
      <c r="A61" s="1">
        <v>59</v>
      </c>
      <c r="B61" s="4">
        <v>0.33900000000000002</v>
      </c>
    </row>
    <row r="62" spans="1:2">
      <c r="A62" s="1">
        <v>60</v>
      </c>
      <c r="B62" s="4">
        <v>0.35599999999999998</v>
      </c>
    </row>
    <row r="63" spans="1:2">
      <c r="A63" s="1">
        <v>61</v>
      </c>
      <c r="B63" s="4">
        <v>0.374</v>
      </c>
    </row>
    <row r="64" spans="1:2">
      <c r="A64" s="1">
        <v>62</v>
      </c>
      <c r="B64" s="4">
        <v>0.39200000000000002</v>
      </c>
    </row>
    <row r="65" spans="1:2">
      <c r="A65" s="1">
        <v>63</v>
      </c>
      <c r="B65" s="4">
        <v>0.41199999999999998</v>
      </c>
    </row>
    <row r="66" spans="1:2">
      <c r="A66" s="1">
        <v>64</v>
      </c>
      <c r="B66" s="4">
        <v>0.432</v>
      </c>
    </row>
    <row r="67" spans="1:2">
      <c r="A67" s="1">
        <v>65</v>
      </c>
      <c r="B67" s="4">
        <v>0.45400000000000001</v>
      </c>
    </row>
    <row r="68" spans="1:2">
      <c r="A68" s="1">
        <v>66</v>
      </c>
      <c r="B68" s="4">
        <v>0.47699999999999998</v>
      </c>
    </row>
    <row r="69" spans="1:2">
      <c r="A69" s="1">
        <v>67</v>
      </c>
      <c r="B69" s="4">
        <v>0.501</v>
      </c>
    </row>
    <row r="70" spans="1:2">
      <c r="A70" s="1">
        <v>68</v>
      </c>
      <c r="B70" s="4">
        <v>0.52600000000000002</v>
      </c>
    </row>
    <row r="71" spans="1:2">
      <c r="A71" s="1">
        <v>69</v>
      </c>
      <c r="B71" s="4">
        <v>0.55200000000000005</v>
      </c>
    </row>
    <row r="72" spans="1:2">
      <c r="A72" s="1">
        <v>70</v>
      </c>
      <c r="B72" s="4">
        <v>0.57999999999999996</v>
      </c>
    </row>
    <row r="73" spans="1:2">
      <c r="A73" s="1">
        <v>71</v>
      </c>
      <c r="B73" s="4">
        <v>0.60899999999999999</v>
      </c>
    </row>
    <row r="74" spans="1:2">
      <c r="A74" s="1">
        <v>72</v>
      </c>
      <c r="B74" s="4">
        <v>0.63900000000000001</v>
      </c>
    </row>
    <row r="75" spans="1:2">
      <c r="A75" s="1">
        <v>73</v>
      </c>
      <c r="B75" s="4">
        <v>0.67100000000000004</v>
      </c>
    </row>
    <row r="76" spans="1:2">
      <c r="A76" s="1">
        <v>74</v>
      </c>
      <c r="B76" s="4">
        <v>0.70399999999999996</v>
      </c>
    </row>
    <row r="77" spans="1:2">
      <c r="A77" s="1">
        <v>75</v>
      </c>
      <c r="B77" s="4">
        <v>0.74</v>
      </c>
    </row>
    <row r="78" spans="1:2">
      <c r="A78" s="1">
        <v>76</v>
      </c>
      <c r="B78" s="4">
        <v>0.77700000000000002</v>
      </c>
    </row>
    <row r="79" spans="1:2">
      <c r="A79" s="1">
        <v>77</v>
      </c>
      <c r="B79" s="4">
        <v>0.81499999999999995</v>
      </c>
    </row>
    <row r="80" spans="1:2">
      <c r="A80" s="1">
        <v>78</v>
      </c>
      <c r="B80" s="4">
        <v>0.85599999999999998</v>
      </c>
    </row>
    <row r="81" spans="1:2">
      <c r="A81" s="1">
        <v>79</v>
      </c>
      <c r="B81" s="4">
        <v>0.89900000000000002</v>
      </c>
    </row>
    <row r="82" spans="1:2">
      <c r="A82" s="1">
        <v>80</v>
      </c>
      <c r="B82" s="4">
        <v>0.94399999999999995</v>
      </c>
    </row>
    <row r="83" spans="1:2">
      <c r="A83" s="1">
        <v>81</v>
      </c>
      <c r="B83" s="4">
        <v>0.99099999999999999</v>
      </c>
    </row>
    <row r="84" spans="1:2">
      <c r="A84" s="1">
        <v>82</v>
      </c>
      <c r="B84" s="4">
        <v>1.0409999999999999</v>
      </c>
    </row>
    <row r="85" spans="1:2">
      <c r="A85" s="1">
        <v>83</v>
      </c>
      <c r="B85" s="4">
        <v>1.093</v>
      </c>
    </row>
    <row r="86" spans="1:2">
      <c r="A86" s="1">
        <v>84</v>
      </c>
      <c r="B86" s="4">
        <v>1.147</v>
      </c>
    </row>
    <row r="87" spans="1:2">
      <c r="A87" s="1">
        <v>85</v>
      </c>
      <c r="B87" s="4">
        <v>1.2050000000000001</v>
      </c>
    </row>
    <row r="88" spans="1:2">
      <c r="A88" s="1">
        <v>86</v>
      </c>
      <c r="B88" s="4">
        <v>1.2649999999999999</v>
      </c>
    </row>
    <row r="89" spans="1:2">
      <c r="A89" s="1">
        <v>87</v>
      </c>
      <c r="B89" s="4">
        <v>1.3280000000000001</v>
      </c>
    </row>
    <row r="90" spans="1:2">
      <c r="A90" s="1">
        <v>88</v>
      </c>
      <c r="B90" s="4">
        <v>1.395</v>
      </c>
    </row>
    <row r="91" spans="1:2">
      <c r="A91" s="1">
        <v>89</v>
      </c>
      <c r="B91" s="4">
        <v>1.464</v>
      </c>
    </row>
    <row r="92" spans="1:2">
      <c r="A92" s="1">
        <v>90</v>
      </c>
      <c r="B92" s="4">
        <v>1.538</v>
      </c>
    </row>
    <row r="93" spans="1:2">
      <c r="A93" s="1">
        <v>91</v>
      </c>
      <c r="B93" s="4">
        <v>1.615</v>
      </c>
    </row>
    <row r="94" spans="1:2">
      <c r="A94" s="1">
        <v>92</v>
      </c>
      <c r="B94" s="4">
        <v>1.6950000000000001</v>
      </c>
    </row>
    <row r="95" spans="1:2">
      <c r="A95" s="1">
        <v>93</v>
      </c>
      <c r="B95" s="4">
        <v>1.78</v>
      </c>
    </row>
    <row r="96" spans="1:2">
      <c r="A96" s="1">
        <v>94</v>
      </c>
      <c r="B96" s="4">
        <v>1.869</v>
      </c>
    </row>
    <row r="97" spans="1:2">
      <c r="A97" s="1">
        <v>95</v>
      </c>
      <c r="B97" s="4">
        <v>1.9630000000000001</v>
      </c>
    </row>
    <row r="98" spans="1:2">
      <c r="A98" s="1">
        <v>96</v>
      </c>
      <c r="B98" s="4">
        <v>2.0609999999999999</v>
      </c>
    </row>
    <row r="99" spans="1:2">
      <c r="A99" s="1">
        <v>97</v>
      </c>
      <c r="B99" s="4">
        <v>2.1640000000000001</v>
      </c>
    </row>
    <row r="100" spans="1:2">
      <c r="A100" s="1">
        <v>98</v>
      </c>
      <c r="B100" s="4">
        <v>2.2719999999999998</v>
      </c>
    </row>
    <row r="101" spans="1:2">
      <c r="A101" s="1">
        <v>99</v>
      </c>
      <c r="B101" s="4">
        <v>2.3860000000000001</v>
      </c>
    </row>
    <row r="102" spans="1:2">
      <c r="A102" s="1">
        <v>100</v>
      </c>
      <c r="B102" s="4">
        <v>2.5049999999999999</v>
      </c>
    </row>
    <row r="103" spans="1:2">
      <c r="A103" s="1">
        <v>101</v>
      </c>
      <c r="B103" s="4">
        <v>2.63</v>
      </c>
    </row>
    <row r="104" spans="1:2">
      <c r="A104" s="1">
        <v>102</v>
      </c>
      <c r="B104" s="4">
        <v>2.76</v>
      </c>
    </row>
    <row r="105" spans="1:2">
      <c r="A105" s="1">
        <v>103</v>
      </c>
      <c r="B105" s="4">
        <v>2.9</v>
      </c>
    </row>
    <row r="106" spans="1:2">
      <c r="A106" s="1">
        <v>104</v>
      </c>
      <c r="B106" s="4">
        <v>3.04</v>
      </c>
    </row>
    <row r="107" spans="1:2">
      <c r="A107" s="1">
        <v>105</v>
      </c>
      <c r="B107" s="4">
        <v>3.2</v>
      </c>
    </row>
    <row r="108" spans="1:2">
      <c r="A108" s="1">
        <v>106</v>
      </c>
      <c r="B108" s="4">
        <v>3.36</v>
      </c>
    </row>
    <row r="109" spans="1:2">
      <c r="A109" s="1">
        <v>107</v>
      </c>
      <c r="B109" s="4">
        <v>3.52</v>
      </c>
    </row>
    <row r="110" spans="1:2">
      <c r="A110" s="1">
        <v>108</v>
      </c>
      <c r="B110" s="4">
        <v>3.7</v>
      </c>
    </row>
    <row r="111" spans="1:2">
      <c r="A111" s="1">
        <v>109</v>
      </c>
      <c r="B111" s="4">
        <v>3.89</v>
      </c>
    </row>
    <row r="112" spans="1:2">
      <c r="A112" s="1">
        <v>110</v>
      </c>
      <c r="B112" s="4">
        <v>4.08</v>
      </c>
    </row>
    <row r="113" spans="1:2">
      <c r="A113" s="1">
        <v>111</v>
      </c>
      <c r="B113" s="4">
        <v>4.28</v>
      </c>
    </row>
    <row r="114" spans="1:2">
      <c r="A114" s="1">
        <v>112</v>
      </c>
      <c r="B114" s="4">
        <v>4.5</v>
      </c>
    </row>
    <row r="115" spans="1:2">
      <c r="A115" s="1">
        <v>113</v>
      </c>
      <c r="B115" s="4">
        <v>4.72</v>
      </c>
    </row>
    <row r="116" spans="1:2">
      <c r="A116" s="1">
        <v>114</v>
      </c>
      <c r="B116" s="4">
        <v>4.96</v>
      </c>
    </row>
    <row r="117" spans="1:2">
      <c r="A117" s="1">
        <v>115</v>
      </c>
      <c r="B117" s="4">
        <v>5.21</v>
      </c>
    </row>
    <row r="118" spans="1:2">
      <c r="A118" s="1">
        <v>116</v>
      </c>
      <c r="B118" s="4">
        <v>5.47</v>
      </c>
    </row>
    <row r="119" spans="1:2">
      <c r="A119" s="1">
        <v>117</v>
      </c>
      <c r="B119" s="4">
        <v>5.74</v>
      </c>
    </row>
    <row r="120" spans="1:2">
      <c r="A120" s="1">
        <v>118</v>
      </c>
      <c r="B120" s="4">
        <v>6.03</v>
      </c>
    </row>
    <row r="121" spans="1:2">
      <c r="A121" s="1">
        <v>119</v>
      </c>
      <c r="B121" s="4">
        <v>6.33</v>
      </c>
    </row>
    <row r="122" spans="1:2">
      <c r="A122" s="1">
        <v>120</v>
      </c>
      <c r="B122" s="4">
        <v>6.65</v>
      </c>
    </row>
    <row r="123" spans="1:2">
      <c r="A123" s="1">
        <v>121</v>
      </c>
      <c r="B123" s="4">
        <v>6.98</v>
      </c>
    </row>
    <row r="124" spans="1:2">
      <c r="A124" s="1">
        <v>122</v>
      </c>
      <c r="B124" s="4">
        <v>7.33</v>
      </c>
    </row>
    <row r="125" spans="1:2">
      <c r="A125" s="1">
        <v>123</v>
      </c>
      <c r="B125" s="4">
        <v>7.69</v>
      </c>
    </row>
    <row r="126" spans="1:2">
      <c r="A126" s="1">
        <v>124</v>
      </c>
      <c r="B126" s="4">
        <v>8.08</v>
      </c>
    </row>
    <row r="127" spans="1:2">
      <c r="A127" s="1">
        <v>125</v>
      </c>
      <c r="B127" s="4">
        <v>8.48</v>
      </c>
    </row>
    <row r="128" spans="1:2">
      <c r="A128" s="1">
        <v>126</v>
      </c>
      <c r="B128" s="4">
        <v>8.91</v>
      </c>
    </row>
    <row r="129" spans="1:2">
      <c r="A129" s="1">
        <v>127</v>
      </c>
      <c r="B129" s="4">
        <v>9.35</v>
      </c>
    </row>
    <row r="130" spans="1:2">
      <c r="A130" s="1">
        <v>128</v>
      </c>
      <c r="B130" s="4">
        <v>9.82</v>
      </c>
    </row>
    <row r="131" spans="1:2">
      <c r="A131" s="1">
        <v>129</v>
      </c>
      <c r="B131" s="4">
        <v>10.31</v>
      </c>
    </row>
    <row r="132" spans="1:2">
      <c r="A132" s="1">
        <v>130</v>
      </c>
      <c r="B132" s="4">
        <v>10.83</v>
      </c>
    </row>
    <row r="133" spans="1:2">
      <c r="A133" s="1">
        <v>131</v>
      </c>
      <c r="B133" s="4">
        <v>11.37</v>
      </c>
    </row>
    <row r="134" spans="1:2">
      <c r="A134" s="1">
        <v>132</v>
      </c>
      <c r="B134" s="4">
        <v>11.94</v>
      </c>
    </row>
    <row r="135" spans="1:2">
      <c r="A135" s="1">
        <v>133</v>
      </c>
      <c r="B135" s="4">
        <v>12.53</v>
      </c>
    </row>
    <row r="136" spans="1:2">
      <c r="A136" s="1">
        <v>134</v>
      </c>
      <c r="B136" s="4">
        <v>13.16</v>
      </c>
    </row>
    <row r="137" spans="1:2">
      <c r="A137" s="1">
        <v>135</v>
      </c>
      <c r="B137" s="4">
        <v>13.82</v>
      </c>
    </row>
    <row r="138" spans="1:2">
      <c r="A138" s="1">
        <v>136</v>
      </c>
      <c r="B138" s="4">
        <v>14.51</v>
      </c>
    </row>
    <row r="139" spans="1:2">
      <c r="A139" s="1">
        <v>137</v>
      </c>
      <c r="B139" s="4">
        <v>15.23</v>
      </c>
    </row>
    <row r="140" spans="1:2">
      <c r="A140" s="1">
        <v>138</v>
      </c>
      <c r="B140" s="4">
        <v>15.99</v>
      </c>
    </row>
    <row r="141" spans="1:2">
      <c r="A141" s="1">
        <v>139</v>
      </c>
      <c r="B141" s="4">
        <v>16.79</v>
      </c>
    </row>
    <row r="142" spans="1:2">
      <c r="A142" s="1">
        <v>140</v>
      </c>
      <c r="B142" s="4">
        <v>17.63</v>
      </c>
    </row>
    <row r="143" spans="1:2">
      <c r="A143" s="1">
        <v>141</v>
      </c>
      <c r="B143" s="4">
        <v>18.52</v>
      </c>
    </row>
    <row r="144" spans="1:2">
      <c r="A144" s="1">
        <v>142</v>
      </c>
      <c r="B144" s="4">
        <v>19.440000000000001</v>
      </c>
    </row>
    <row r="145" spans="1:2">
      <c r="A145" s="1">
        <v>143</v>
      </c>
      <c r="B145" s="4">
        <v>20.41</v>
      </c>
    </row>
    <row r="146" spans="1:2">
      <c r="A146" s="1">
        <v>144</v>
      </c>
      <c r="B146" s="4">
        <v>21.43</v>
      </c>
    </row>
    <row r="147" spans="1:2">
      <c r="A147" s="1">
        <v>145</v>
      </c>
      <c r="B147" s="4">
        <v>22.51</v>
      </c>
    </row>
    <row r="148" spans="1:2">
      <c r="A148" s="1">
        <v>146</v>
      </c>
      <c r="B148" s="4">
        <v>23.63</v>
      </c>
    </row>
    <row r="149" spans="1:2">
      <c r="A149" s="1">
        <v>147</v>
      </c>
      <c r="B149" s="4">
        <v>24.81</v>
      </c>
    </row>
    <row r="150" spans="1:2">
      <c r="A150" s="1">
        <v>148</v>
      </c>
      <c r="B150" s="4">
        <v>26.05</v>
      </c>
    </row>
    <row r="151" spans="1:2">
      <c r="A151" s="1">
        <v>149</v>
      </c>
      <c r="B151" s="4">
        <v>27.36</v>
      </c>
    </row>
    <row r="152" spans="1:2">
      <c r="A152" s="1">
        <v>150</v>
      </c>
      <c r="B152" s="4">
        <v>28.72</v>
      </c>
    </row>
  </sheetData>
  <sortState xmlns:xlrd2="http://schemas.microsoft.com/office/spreadsheetml/2017/richdata2" ref="A15:B210">
    <sortCondition ref="A15:A210"/>
  </sortState>
  <dataValidations count="1">
    <dataValidation type="list" allowBlank="1" showInputMessage="1" showErrorMessage="1" sqref="H28" xr:uid="{BC40EAB1-5130-4917-9CEF-3401387886B0}">
      <formula1>OFFSET($A$2,0,0,COUNTA($A:$A)-1,1)</formula1>
    </dataValidation>
  </dataValidations>
  <printOptions horizontalCentered="1"/>
  <pageMargins left="0.59055118110236227" right="0.39370078740157483" top="1.5748031496062993" bottom="0.59055118110236227" header="0.39370078740157483" footer="0.19685039370078741"/>
  <pageSetup paperSize="9" scale="26" orientation="portrait" r:id="rId1"/>
  <headerFooter scaleWithDoc="0" alignWithMargins="0">
    <oddHeader>&amp;L&amp;"Arial,Gras"&amp;14&amp;A&amp;R&amp;"Arial,Gras"&amp;14&amp;G</oddHeader>
    <oddFooter>&amp;L&amp;"Arial,Italique"&amp;8TPE-&amp;D&amp;C&amp;"Arial,Italique"&amp;8&amp;F&amp;R&amp;"Arial,Italique"&amp;8Page &amp;P/&amp;N</oddFooter>
  </headerFooter>
  <legacyDrawingHF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F04C27BE08404D88EE486A05E6D013" ma:contentTypeVersion="13" ma:contentTypeDescription="Crée un document." ma:contentTypeScope="" ma:versionID="faa9c30e1a353fde42634e83fd318824">
  <xsd:schema xmlns:xsd="http://www.w3.org/2001/XMLSchema" xmlns:xs="http://www.w3.org/2001/XMLSchema" xmlns:p="http://schemas.microsoft.com/office/2006/metadata/properties" xmlns:ns2="074652f3-ca92-4a0b-a18b-e793539f4e30" xmlns:ns3="861d5dcf-9ac9-4755-9859-d47954d5faad" targetNamespace="http://schemas.microsoft.com/office/2006/metadata/properties" ma:root="true" ma:fieldsID="c32ed8f1dff771fdf5247169f0a297e0" ns2:_="" ns3:_="">
    <xsd:import namespace="074652f3-ca92-4a0b-a18b-e793539f4e30"/>
    <xsd:import namespace="861d5dcf-9ac9-4755-9859-d47954d5f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652f3-ca92-4a0b-a18b-e793539f4e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0f036082-0336-48cf-b551-7e68b48385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d5dcf-9ac9-4755-9859-d47954d5fa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0804e84-92d0-401e-87ee-c639fe8cbe64}" ma:internalName="TaxCatchAll" ma:showField="CatchAllData" ma:web="861d5dcf-9ac9-4755-9859-d47954d5f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4652f3-ca92-4a0b-a18b-e793539f4e30">
      <Terms xmlns="http://schemas.microsoft.com/office/infopath/2007/PartnerControls"/>
    </lcf76f155ced4ddcb4097134ff3c332f>
    <TaxCatchAll xmlns="861d5dcf-9ac9-4755-9859-d47954d5faad" xsi:nil="true"/>
  </documentManagement>
</p:properties>
</file>

<file path=customXml/itemProps1.xml><?xml version="1.0" encoding="utf-8"?>
<ds:datastoreItem xmlns:ds="http://schemas.openxmlformats.org/officeDocument/2006/customXml" ds:itemID="{3EFBADE7-0801-42F3-9443-07A6D0778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4652f3-ca92-4a0b-a18b-e793539f4e30"/>
    <ds:schemaRef ds:uri="861d5dcf-9ac9-4755-9859-d47954d5f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F640F-274E-4E8A-A58A-B8AFA5C2CF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BC262F-4B6E-4E90-8256-6566BE09111F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da2647fb-b09c-40dd-87bf-4654357c65ac"/>
    <ds:schemaRef ds:uri="http://purl.org/dc/dcmitype/"/>
    <ds:schemaRef ds:uri="http://schemas.microsoft.com/office/infopath/2007/PartnerControls"/>
    <ds:schemaRef ds:uri="f918ffd2-5e23-4426-81ed-8845878f56d0"/>
    <ds:schemaRef ds:uri="http://schemas.microsoft.com/office/2006/metadata/properties"/>
    <ds:schemaRef ds:uri="http://www.w3.org/XML/1998/namespace"/>
    <ds:schemaRef ds:uri="074652f3-ca92-4a0b-a18b-e793539f4e30"/>
    <ds:schemaRef ds:uri="861d5dcf-9ac9-4755-9859-d47954d5fa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</vt:lpstr>
      <vt:lpstr>Trad_Formulaire</vt:lpstr>
      <vt:lpstr>Synthèse</vt:lpstr>
      <vt:lpstr>Listes</vt:lpstr>
    </vt:vector>
  </TitlesOfParts>
  <Company>FER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Peseux</dc:creator>
  <cp:lastModifiedBy>Thierry Peseux</cp:lastModifiedBy>
  <cp:lastPrinted>2023-04-13T13:42:34Z</cp:lastPrinted>
  <dcterms:created xsi:type="dcterms:W3CDTF">2010-03-03T15:34:47Z</dcterms:created>
  <dcterms:modified xsi:type="dcterms:W3CDTF">2023-04-28T05:57:12Z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0x010100743FB2E9EDB42C41A2A757BF13ED80D0</vt:lpwstr>
  </property>
  <property fmtid="{D5CDD505-2E9C-101B-9397-08002B2CF9AE}" pid="3" name="Order">
    <vt:r8>74800</vt:r8>
  </property>
  <property fmtid="{D5CDD505-2E9C-101B-9397-08002B2CF9AE}" pid="4" name="MediaServiceImageTags">
    <vt:lpwstr/>
  </property>
</Properties>
</file>