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4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6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ihch-my.sharepoint.com/personal/f_maillard_cpih_ch/Documents/Bureau/Dossiers TPI_en cours/site/"/>
    </mc:Choice>
  </mc:AlternateContent>
  <xr:revisionPtr revIDLastSave="56" documentId="8_{561E84E3-3842-450B-8AB9-F4E3E47A3637}" xr6:coauthVersionLast="47" xr6:coauthVersionMax="47" xr10:uidLastSave="{02D4565D-DF7D-4428-9AEA-57A143D1927F}"/>
  <bookViews>
    <workbookView xWindow="-120" yWindow="-120" windowWidth="51840" windowHeight="21240" firstSheet="3" activeTab="4" xr2:uid="{00000000-000D-0000-FFFF-FFFF00000000}"/>
  </bookViews>
  <sheets>
    <sheet name="Erklärungen" sheetId="19" r:id="rId1"/>
    <sheet name="Angaben kand. Person" sheetId="22" r:id="rId2"/>
    <sheet name="Auftrag" sheetId="30" r:id="rId3"/>
    <sheet name="Genehmigung des IPA-Projekts" sheetId="1" r:id="rId4"/>
    <sheet name="MSSK" sheetId="64" r:id="rId5"/>
    <sheet name="Betreuung der IPA" sheetId="23" r:id="rId6"/>
    <sheet name="Protokoll Besuch 1" sheetId="47" r:id="rId7"/>
    <sheet name="Protokoll Besuch 2" sheetId="65" r:id="rId8"/>
    <sheet name="Protokoll Präsentation" sheetId="31" r:id="rId9"/>
    <sheet name="Protokoll Fachgespräch" sheetId="27" r:id="rId10"/>
    <sheet name="P. Pos. 1 Ausführung" sheetId="34" r:id="rId11"/>
    <sheet name="P. Pos. 2 Dokumentation" sheetId="37" r:id="rId12"/>
    <sheet name="P. Pos. 3 Präsentation" sheetId="40" r:id="rId13"/>
    <sheet name="P. Pos. 4 Gespräch" sheetId="39" r:id="rId14"/>
    <sheet name="Berechnung IPA-Note" sheetId="33" r:id="rId15"/>
  </sheets>
  <definedNames>
    <definedName name="_xlnm.Print_Area" localSheetId="2">Auftrag!$A:$E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A29" i="1"/>
  <c r="A50" i="30"/>
  <c r="M7" i="33"/>
  <c r="A32" i="33"/>
  <c r="B5" i="39"/>
  <c r="B5" i="40"/>
  <c r="B5" i="37"/>
  <c r="B5" i="34"/>
  <c r="B7" i="27"/>
  <c r="B7" i="31"/>
  <c r="B7" i="65"/>
  <c r="B7" i="47"/>
  <c r="B7" i="23"/>
  <c r="F54" i="64"/>
  <c r="D5" i="64"/>
  <c r="B7" i="30"/>
  <c r="C22" i="37"/>
  <c r="E4" i="39" l="1"/>
  <c r="B9" i="65" l="1"/>
  <c r="A37" i="65" s="1"/>
  <c r="B8" i="65"/>
  <c r="A35" i="65" s="1"/>
  <c r="D7" i="65"/>
  <c r="D6" i="65"/>
  <c r="B6" i="65"/>
  <c r="D5" i="65"/>
  <c r="B5" i="65"/>
  <c r="D6" i="47"/>
  <c r="A52" i="30"/>
  <c r="A44" i="30"/>
  <c r="B39" i="64"/>
  <c r="B45" i="64"/>
  <c r="B33" i="64"/>
  <c r="B29" i="64"/>
  <c r="B21" i="64"/>
  <c r="B17" i="64"/>
  <c r="B12" i="64"/>
  <c r="B48" i="64" l="1"/>
  <c r="A23" i="30" s="1" a="1"/>
  <c r="A23" i="30" s="1"/>
  <c r="M6" i="33" l="1"/>
  <c r="B7" i="40"/>
  <c r="B6" i="40"/>
  <c r="B4" i="40"/>
  <c r="B3" i="40"/>
  <c r="C23" i="39"/>
  <c r="K7" i="33" s="1"/>
  <c r="C30" i="40"/>
  <c r="K6" i="33" s="1"/>
  <c r="E3" i="37"/>
  <c r="E4" i="37"/>
  <c r="E5" i="37"/>
  <c r="G48" i="64"/>
  <c r="F48" i="64"/>
  <c r="E48" i="64"/>
  <c r="A26" i="33"/>
  <c r="D6" i="23"/>
  <c r="E49" i="64" l="1"/>
  <c r="C25" i="34" s="1"/>
  <c r="A48" i="30" l="1"/>
  <c r="A46" i="30"/>
  <c r="B5" i="30"/>
  <c r="B9" i="30"/>
  <c r="D9" i="30"/>
  <c r="B10" i="30"/>
  <c r="D7" i="64" l="1"/>
  <c r="F58" i="64" s="1"/>
  <c r="D6" i="64"/>
  <c r="C58" i="64" s="1"/>
  <c r="G5" i="64"/>
  <c r="C54" i="64"/>
  <c r="G4" i="64"/>
  <c r="D4" i="64"/>
  <c r="G3" i="64"/>
  <c r="D3" i="64"/>
  <c r="D9" i="1" l="1"/>
  <c r="A27" i="1" s="1"/>
  <c r="C23" i="34"/>
  <c r="E5" i="39"/>
  <c r="E3" i="39"/>
  <c r="C24" i="34" l="1"/>
  <c r="E5" i="40" l="1"/>
  <c r="E4" i="40"/>
  <c r="E3" i="40"/>
  <c r="K5" i="33"/>
  <c r="M5" i="33" s="1"/>
  <c r="D5" i="34"/>
  <c r="D4" i="34"/>
  <c r="D3" i="34"/>
  <c r="C26" i="34" l="1"/>
  <c r="K4" i="33" s="1"/>
  <c r="M4" i="33" s="1"/>
  <c r="E7" i="31"/>
  <c r="E6" i="31"/>
  <c r="B8" i="31"/>
  <c r="A46" i="31" s="1"/>
  <c r="B9" i="31"/>
  <c r="A48" i="31" s="1"/>
  <c r="E5" i="31"/>
  <c r="B9" i="47" l="1"/>
  <c r="A37" i="47" s="1"/>
  <c r="B8" i="47"/>
  <c r="A35" i="47" s="1"/>
  <c r="D7" i="47"/>
  <c r="B6" i="47"/>
  <c r="D5" i="47"/>
  <c r="B5" i="47"/>
  <c r="A39" i="40" l="1"/>
  <c r="A36" i="40"/>
  <c r="B7" i="39" l="1"/>
  <c r="B6" i="39"/>
  <c r="A30" i="39" s="1"/>
  <c r="B4" i="39"/>
  <c r="B3" i="39"/>
  <c r="B7" i="37"/>
  <c r="B6" i="37"/>
  <c r="A29" i="37"/>
  <c r="B4" i="37"/>
  <c r="B3" i="37"/>
  <c r="B7" i="34"/>
  <c r="A35" i="34" s="1"/>
  <c r="B6" i="34"/>
  <c r="A32" i="34" s="1"/>
  <c r="A37" i="34"/>
  <c r="B4" i="34"/>
  <c r="B3" i="34"/>
  <c r="B6" i="31"/>
  <c r="B5" i="31"/>
  <c r="A29" i="33" l="1"/>
  <c r="A33" i="39"/>
  <c r="D7" i="27"/>
  <c r="D6" i="27"/>
  <c r="D5" i="27"/>
  <c r="B8" i="27"/>
  <c r="A28" i="27" s="1"/>
  <c r="B9" i="27"/>
  <c r="A30" i="27" s="1"/>
  <c r="B6" i="27"/>
  <c r="B5" i="27"/>
  <c r="D7" i="23"/>
  <c r="D5" i="23"/>
  <c r="C7" i="1"/>
  <c r="C6" i="1"/>
  <c r="B5" i="23"/>
  <c r="B6" i="23"/>
  <c r="A22" i="23"/>
  <c r="B8" i="23"/>
  <c r="B9" i="23"/>
  <c r="E7" i="1" l="1"/>
  <c r="E8" i="1"/>
  <c r="C9" i="1" l="1"/>
  <c r="A25" i="1" s="1"/>
  <c r="E6" i="1" l="1"/>
  <c r="M10" i="33" l="1"/>
  <c r="M15" i="3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<sst xmlns="http://schemas.openxmlformats.org/spreadsheetml/2006/main" count="425" uniqueCount="251">
  <si>
    <t>Mikromechanikerin / Mikromechaniker EFZ</t>
  </si>
  <si>
    <t>Farbcodes</t>
  </si>
  <si>
    <t>Notentabelle</t>
  </si>
  <si>
    <t>Noten</t>
  </si>
  <si>
    <t>Bewertung</t>
  </si>
  <si>
    <t>Sehr gut</t>
  </si>
  <si>
    <t>Gut</t>
  </si>
  <si>
    <t>Genügend</t>
  </si>
  <si>
    <t>Schwach</t>
  </si>
  <si>
    <t>Sehr schwach</t>
  </si>
  <si>
    <t>Unbrauchbar</t>
  </si>
  <si>
    <t xml:space="preserve">Achtung: Jeder Punktabzug muss begründet werden. </t>
  </si>
  <si>
    <t>Kandidaten-Nr.:</t>
  </si>
  <si>
    <t>Datum:</t>
  </si>
  <si>
    <t>Name und Vorname Kandidat:in:</t>
  </si>
  <si>
    <t>Lehrbetrieb:</t>
  </si>
  <si>
    <t>Beruf:</t>
  </si>
  <si>
    <t>Vertiefungsrichtung:</t>
  </si>
  <si>
    <t>Name und Vorname der vorgesetzten Fachkraft (Aufgabenstellung):</t>
  </si>
  <si>
    <t>Telefon:</t>
  </si>
  <si>
    <t>Name und Vorname der Vertretung:</t>
  </si>
  <si>
    <t>Telefon:</t>
  </si>
  <si>
    <t>E-Mail-Adresse:</t>
  </si>
  <si>
    <t>Berufsschultag (Theorie):</t>
  </si>
  <si>
    <t>(die Angabe der Theorietage ist wichtig)</t>
  </si>
  <si>
    <t>Titel des IPA-Projekts:</t>
  </si>
  <si>
    <t>Starttermin:</t>
  </si>
  <si>
    <t>Endtermin:</t>
  </si>
  <si>
    <t>Besuchstermine:</t>
  </si>
  <si>
    <t>Termin des Fachgesprächs:</t>
  </si>
  <si>
    <t>Uhrzeit:</t>
  </si>
  <si>
    <t>Phase 1: Planen und Vorbereiten</t>
  </si>
  <si>
    <t>Titel des IPA-Projekts:</t>
  </si>
  <si>
    <t>Name und Vorname der vorgesetzten Fachkraft:</t>
  </si>
  <si>
    <t>Projektbeginn und -abschluss:</t>
  </si>
  <si>
    <t>Dauer des Projekts:</t>
  </si>
  <si>
    <t>Liste der zur Verfügung stehenden Materialien</t>
  </si>
  <si>
    <t>Beschreibung der Prüfungsarbeit</t>
  </si>
  <si>
    <t/>
  </si>
  <si>
    <t>Auswahl der 12 obligatorischen Kriterien in Bezug auf Methoden-, Sozial- und Selbstkompetenzen:</t>
  </si>
  <si>
    <t>Andere Kriterien:</t>
  </si>
  <si>
    <t>Zusätzliche und notwendige Angaben</t>
  </si>
  <si>
    <t>Datum der Präsentation und des Fachgesprächs</t>
  </si>
  <si>
    <t>Unterschrift der vorgesetzten Fachkraft:</t>
  </si>
  <si>
    <t>Unterschrift Expert:in 1:</t>
  </si>
  <si>
    <t>Unterschrift Expert:in 2:</t>
  </si>
  <si>
    <t>Unterschrift Kandidat:in:</t>
  </si>
  <si>
    <t>Freigabe durch Chefexpert:in:</t>
  </si>
  <si>
    <t>Beruf:</t>
  </si>
  <si>
    <t>Name der Expert:innen:</t>
  </si>
  <si>
    <t>Kriterien</t>
  </si>
  <si>
    <t>Ja</t>
  </si>
  <si>
    <t>Nein</t>
  </si>
  <si>
    <t>Bezieht sich die IPA auf das normale Arbeitsspektrum des aktuellen Arbeitsgebietes in der beruflichen Praxis der kandidierenden Person?</t>
  </si>
  <si>
    <t>Sind die verschiedenen Arbeiten, die durchgeführt werden müssen, und das angestrebte Ziel klar formuliert?</t>
  </si>
  <si>
    <t>Sind die verschiedenen Arbeiten, die die kandidierende Person ausführen muss, überprüfbar?</t>
  </si>
  <si>
    <t>Handelt es sich um eine Serienarbeit?</t>
  </si>
  <si>
    <t>Handelt es sich um eine Einzelarbeit?</t>
  </si>
  <si>
    <t>Falls das IPA-Projekt eine Zusammenarbeit erfordert: Ist es möglich, die Leistung jedes einzelnen Teammitglieds zu beurteilen?</t>
  </si>
  <si>
    <t>Entspricht die IPA dem erwarteten Niveau der Ausbildung?</t>
  </si>
  <si>
    <t>Sind die vorgeschlagenen Methoden-, Sozial- und Selbstkompetenzen genehmigt?</t>
  </si>
  <si>
    <t>Bemerkungen:</t>
  </si>
  <si>
    <t>Unterschrift Expert:in 1:________________</t>
  </si>
  <si>
    <t>Unterschrift Expert:in 2:________________</t>
  </si>
  <si>
    <t>Unterschrift Chefexpert:in:_______________</t>
  </si>
  <si>
    <t>Phase 3: Präsentieren und Bewerten</t>
  </si>
  <si>
    <t>Name und Vorname Kandidat:in:</t>
  </si>
  <si>
    <t>Lehrbetrieb:</t>
  </si>
  <si>
    <t>Vertiefungsrichtung:</t>
  </si>
  <si>
    <t>Name der Expert:innen:</t>
  </si>
  <si>
    <r>
      <t xml:space="preserve">Von der vorgesetzten Fachkraft der kandidierenden Person vorgeschlagen (Auswahl von 12 Pflichtkriterien, aber mindestens eines pro Untergruppe). 
Jede andere Antwort als «Ja» muss begründet werden. 
</t>
    </r>
    <r>
      <rPr>
        <b/>
        <sz val="12"/>
        <color rgb="FFFF0000"/>
        <rFont val="Arial"/>
        <family val="2"/>
      </rPr>
      <t>In der Spalte B ankreuzen.</t>
    </r>
    <r>
      <rPr>
        <sz val="12"/>
        <rFont val="Arial"/>
        <family val="2"/>
      </rPr>
      <t xml:space="preserve">
Dokument wurde von den Expert:innen bei der Vorlage der Aufgabenstellung geprüft und genehmigt.
</t>
    </r>
    <r>
      <rPr>
        <b/>
        <sz val="12"/>
        <color rgb="FFFF0000"/>
        <rFont val="Arial"/>
        <family val="2"/>
      </rPr>
      <t>In den Spalten Ja/Nein/Teilweise Zutreffendes ankreuzen, die Punkte werden direkt berechnet.</t>
    </r>
  </si>
  <si>
    <t>Methoden-, Sozial- und Selbstkompetenzen (von der vorgesetzten Fachkraft auszufüllen). Jeder Punktabzug muss begründet werden.</t>
  </si>
  <si>
    <t>Auswahl der 12 Kriterien</t>
  </si>
  <si>
    <t>Ja (2 P.)</t>
  </si>
  <si>
    <t>Teilweise (1 P.)</t>
  </si>
  <si>
    <t>Nein (0 P.)</t>
  </si>
  <si>
    <t>Begründungen der Bewertungen</t>
  </si>
  <si>
    <t>Prozess-, Planungs- und kostenorientiertes Denken und Handeln</t>
  </si>
  <si>
    <t>plant den Ablauf der Arbeiten (Gantt oder andere)</t>
  </si>
  <si>
    <t>bespricht kritische Aspekte mit der/dem Berufsbildner:in</t>
  </si>
  <si>
    <t>kontrolliert und legt die Fertigungskosten fest</t>
  </si>
  <si>
    <t>kann den Auftraggeber bei mehreren Lösungsvarianten beraten (Kosten, Qualität, Zeit)</t>
  </si>
  <si>
    <t>Qualitäts- und sicherheitsorientiertes Denken und Handeln</t>
  </si>
  <si>
    <t>setzt Prioritäten, trifft Entscheidungen</t>
  </si>
  <si>
    <t>kontrolliert die ausgeführten Arbeiten</t>
  </si>
  <si>
    <t>integriert einen Workflow zur Qualitätskontrolle</t>
  </si>
  <si>
    <t xml:space="preserve">sucht und bringt Lösungen  </t>
  </si>
  <si>
    <t>passt sich an Veränderungen und Unvorhergesehenes an</t>
  </si>
  <si>
    <t>beschafft sich und erarbeitet Lösungen</t>
  </si>
  <si>
    <t>führt mehrere Aufgaben parallel aus</t>
  </si>
  <si>
    <t>arbeitet logisch und funktional (Pläne, Arbeitspläne, Werkzeuge usw.)</t>
  </si>
  <si>
    <t>führt eine Technologiebeobachtung durch</t>
  </si>
  <si>
    <t>Sicherheitsorientiertes Denken und Handeln</t>
  </si>
  <si>
    <t>kennt die Gefahren am Arbeitsplatz</t>
  </si>
  <si>
    <t>verhält sich gemäs den geltenden Sicherheitsvorschriften</t>
  </si>
  <si>
    <t>wendet Schutzmassnahmen an</t>
  </si>
  <si>
    <t>Autonomie, Verantwortung und Umweltbewusstsein</t>
  </si>
  <si>
    <t>arbeitet selbständig</t>
  </si>
  <si>
    <t>beweist bei Schwierigkeiten eine ausdauernde Haltung</t>
  </si>
  <si>
    <t>steht zu den eigenen Entscheidungen</t>
  </si>
  <si>
    <t>geht auf umweltgerechte Weise mit Abfällen um</t>
  </si>
  <si>
    <t>geht sparsam mit Energie und Materialien um</t>
  </si>
  <si>
    <t>Teamfähigkeit und Kommunikationsfähigkeit</t>
  </si>
  <si>
    <t>kann kommunizieren und verständliche Botschaften weitergeben</t>
  </si>
  <si>
    <t>passt sich den Gesprächspartner:innen an</t>
  </si>
  <si>
    <t>nimmt eine konfliktfreie Haltung ein</t>
  </si>
  <si>
    <t>achtet auf Interaktionen</t>
  </si>
  <si>
    <t>hält sich an Regeln und Konventionen</t>
  </si>
  <si>
    <t>ist pünktlich</t>
  </si>
  <si>
    <t>arbeitet strukturiert und geordnet</t>
  </si>
  <si>
    <t>Gesamtpunkte pro Spalte</t>
  </si>
  <si>
    <t>Total Methoden-, Sozial- und Selbstkompetenzen 
(max. 24 P.)</t>
  </si>
  <si>
    <t>Unterschrift der vorgesetzten Fachkraft: _____________________________________</t>
  </si>
  <si>
    <t>Unterschrift Kandidat:in: _______________________________________________</t>
  </si>
  <si>
    <t>Unterschrift Expert:in 1: ______________________________________________</t>
  </si>
  <si>
    <t>Unterschrift:  Expert:in 2:________________________________________________</t>
  </si>
  <si>
    <t>Phase 2: Ausführen und Dokumentieren</t>
  </si>
  <si>
    <t>Vorgesetzte Fachkraft:</t>
  </si>
  <si>
    <t>Fachthemen, Probleme, Fragestellungen</t>
  </si>
  <si>
    <t>Vorgehensweise, Methodik und Systematik</t>
  </si>
  <si>
    <t>Umgang, Teamfähigkeit</t>
  </si>
  <si>
    <t xml:space="preserve">Beobachtungen </t>
  </si>
  <si>
    <t>Stand der Arbeiten, Übereinstimmung mit der Planung, Zeitmanagement</t>
  </si>
  <si>
    <t>Sorgfältig geführtes Arbeitsjournal</t>
  </si>
  <si>
    <t>Anwesenheit der vorgesetzten Fachkraft erwünscht</t>
  </si>
  <si>
    <t>Kurzes Gespräch mit der kandidierenden Person</t>
  </si>
  <si>
    <t>Informationsrecherche</t>
  </si>
  <si>
    <t>Arbeitsmethode</t>
  </si>
  <si>
    <t>Mögliche Hilfen</t>
  </si>
  <si>
    <t>Sonstiges/Bemerkungen</t>
  </si>
  <si>
    <t>Beobachtungen mit dem/der Berufsbildner:in:</t>
  </si>
  <si>
    <t>Aufgetretene Schwierigkeiten</t>
  </si>
  <si>
    <t>Änderung des Projekts (mit Änderung der bereitgestellten Unterlagen)</t>
  </si>
  <si>
    <t>Externe Unterstützung</t>
  </si>
  <si>
    <t xml:space="preserve"> Bemerkungen:</t>
  </si>
  <si>
    <t>Unterschrift Expert:in 1:</t>
  </si>
  <si>
    <t>Datum:</t>
  </si>
  <si>
    <t>Unterschrift Expert:in 2:</t>
  </si>
  <si>
    <t>Antworten</t>
  </si>
  <si>
    <t>Kommentare/Bemerkungen</t>
  </si>
  <si>
    <t>Bemerkungen zur Präsentation</t>
  </si>
  <si>
    <t xml:space="preserve">Unterschrift Expert:in 1:   </t>
  </si>
  <si>
    <t xml:space="preserve">Unterschrift Expert:in 2:   </t>
  </si>
  <si>
    <r>
      <t xml:space="preserve">Protokoll des Fachgesprächs </t>
    </r>
    <r>
      <rPr>
        <sz val="12"/>
        <rFont val="Arial"/>
        <family val="2"/>
      </rPr>
      <t>(Expert:innen)</t>
    </r>
  </si>
  <si>
    <t>Erwartete Antwort(en)</t>
  </si>
  <si>
    <t>Antwort(en) der kandidierenden Person</t>
  </si>
  <si>
    <t>Spontane Fragen</t>
  </si>
  <si>
    <r>
      <t xml:space="preserve">Position 1: Ausführung und Resultat der Arbeit </t>
    </r>
    <r>
      <rPr>
        <sz val="12"/>
        <rFont val="Arial"/>
        <family val="2"/>
      </rPr>
      <t>(vorgesetzte Fachkraft und Validierung durch Expert:innen)</t>
    </r>
  </si>
  <si>
    <t>Alle Kriterien müssen erfüllt sein.</t>
  </si>
  <si>
    <t>Jeder Punktabzug muss begründet werden.</t>
  </si>
  <si>
    <t>Beurteilung des realisierten Produkts</t>
  </si>
  <si>
    <t>Erreichte Punkte</t>
  </si>
  <si>
    <t>Zeitvorgabe für die Erledigung der Arbeit wurde eingehalten</t>
  </si>
  <si>
    <t>Einhaltung des Auftrags (Arbeitsjournal, Soll- und Ist-Planung)</t>
  </si>
  <si>
    <t>Einhaltung der Herstellungstechniken (Maschine)</t>
  </si>
  <si>
    <t>Kontrolle der Produktionskosten</t>
  </si>
  <si>
    <t>Gesamtpunktezahl aus der Bewertung der Arbeit</t>
  </si>
  <si>
    <t>Total multipliziert mit 3</t>
  </si>
  <si>
    <t>Übertrag der Punkte für Methoden-, Sozial- und Selbstkompetenzen</t>
  </si>
  <si>
    <t>Total Position 1 (max. 96 P.)</t>
  </si>
  <si>
    <t>Unterschrift Expert:in 1: _____________________________________</t>
  </si>
  <si>
    <t>Unterschrift Expert:in 2: _____________________________________</t>
  </si>
  <si>
    <r>
      <t xml:space="preserve">Position 2: Dokumentation </t>
    </r>
    <r>
      <rPr>
        <sz val="12"/>
        <rFont val="Arial"/>
        <family val="2"/>
      </rPr>
      <t>(vorgesetzte Fachkraft)</t>
    </r>
  </si>
  <si>
    <t>Beurteilung der vorgelegten Dokumente</t>
  </si>
  <si>
    <t>Das Arbeitsjournal wurde sorgfältig geführt.</t>
  </si>
  <si>
    <t>Die Arbeit ist fachlich korrekt.</t>
  </si>
  <si>
    <t>Die Planung wurde sorgfältig durchgeführt.</t>
  </si>
  <si>
    <t>Die Fachterminologie ist angemessen.</t>
  </si>
  <si>
    <t>Die Vorgaben zur Dokumentation wurden eingehalten (Paginierung, Inhaltsverzeichnis, Struktur …).</t>
  </si>
  <si>
    <t>Unterstützung durch Drittpersonen wurde dokumentiert.</t>
  </si>
  <si>
    <t>Die Dokumentation ist vollständig (Arbeitspläne, Planung, Auftrag …).</t>
  </si>
  <si>
    <t>Total Position 2 (max. 21 P.)</t>
  </si>
  <si>
    <t>Bemerkungen:</t>
  </si>
  <si>
    <r>
      <t xml:space="preserve">Position 3: Präsentation 20 Min. </t>
    </r>
    <r>
      <rPr>
        <sz val="12"/>
        <rFont val="Arial"/>
        <family val="2"/>
      </rPr>
      <t>(Expert:innen)</t>
    </r>
  </si>
  <si>
    <t>Einverständnis der kandidierenden Person</t>
  </si>
  <si>
    <t>Bemerkung</t>
  </si>
  <si>
    <t>Einverständnis der kandidierenden Person zur Anwesenheit der vorgesetzten Fachkraft am Fachgespräch (allein mit der kandidierenden Person zu besprechen)</t>
  </si>
  <si>
    <r>
      <t xml:space="preserve">Die vorgesetzte Fachkraft kann der Präsentation und dem Fachgespräch mit Einverständnis der kandidierenden Person als Zuhörerin beiwohnen. </t>
    </r>
    <r>
      <rPr>
        <b/>
        <sz val="11"/>
        <rFont val="Arial"/>
        <family val="2"/>
      </rPr>
      <t>Sie hat Beobachterstatus und enthält sich jeglicher Einmischung</t>
    </r>
    <r>
      <rPr>
        <sz val="11"/>
        <rFont val="Arial"/>
        <family val="2"/>
      </rPr>
      <t xml:space="preserve">. </t>
    </r>
  </si>
  <si>
    <t xml:space="preserve"> präsentiert einen relevanten und zusammenfassenden Schluss*</t>
  </si>
  <si>
    <t>Total Position 3 (max. 36 P.)</t>
  </si>
  <si>
    <t>Total Position 4 (max. 15 P.)</t>
  </si>
  <si>
    <t>Datum: ______________________</t>
  </si>
  <si>
    <t>Zusammensetzung der Note</t>
  </si>
  <si>
    <r>
      <t xml:space="preserve">Anmerkung: 
</t>
    </r>
    <r>
      <rPr>
        <sz val="8"/>
        <rFont val="Arial"/>
        <family val="2"/>
      </rPr>
      <t>auf ganze oder halbe Noten gerundet</t>
    </r>
  </si>
  <si>
    <t>Gewichtung</t>
  </si>
  <si>
    <t>Position 1: Ausführung und Resultat der Arbeit</t>
  </si>
  <si>
    <t>Position 2: Dokumentation</t>
  </si>
  <si>
    <t>Position 3: Präsentation</t>
  </si>
  <si>
    <t>Position 4: Fachgespräch</t>
  </si>
  <si>
    <t>Endnote</t>
  </si>
  <si>
    <t>Datum und Unterschriften:</t>
  </si>
  <si>
    <t>Expert:in 1:</t>
  </si>
  <si>
    <t>Expert:in 2:</t>
  </si>
  <si>
    <r>
      <rPr>
        <sz val="12"/>
        <color rgb="FF000000"/>
        <rFont val="Arial"/>
        <family val="2"/>
      </rPr>
      <t>Chefexpert:in:</t>
    </r>
  </si>
  <si>
    <t>Datum:</t>
  </si>
  <si>
    <t>Bemerkungen:  Bei der Bewertung der Methoden-, Sozial- und Selbstkompetenzen zeigt die Unterschrift 
der kandidierenden Person an, dass sie die 12 Kriterien, die bewertet werden, zur Kenntnis genommen hat.</t>
  </si>
  <si>
    <r>
      <t xml:space="preserve">Angaben zur kandidierenden Person 
</t>
    </r>
    <r>
      <rPr>
        <sz val="12"/>
        <rFont val="Arial"/>
        <family val="2"/>
      </rPr>
      <t>(von der vorgesetzten Fachkraft auszufüllen)</t>
    </r>
  </si>
  <si>
    <t>Name und Vorname Chefexpert:in:</t>
  </si>
  <si>
    <r>
      <t xml:space="preserve">Ausführungsdauer 
</t>
    </r>
    <r>
      <rPr>
        <sz val="10"/>
        <rFont val="Arial"/>
        <family val="2"/>
      </rPr>
      <t>(zwischen 60 und 120 h)</t>
    </r>
    <r>
      <rPr>
        <sz val="12"/>
        <rFont val="Arial"/>
        <family val="2"/>
      </rPr>
      <t>:</t>
    </r>
  </si>
  <si>
    <r>
      <t xml:space="preserve">Vorgesehener Zeitplan </t>
    </r>
    <r>
      <rPr>
        <sz val="10"/>
        <rFont val="Arial"/>
        <family val="2"/>
      </rPr>
      <t>(mit geschätzter Zeit für die Ausführung der Arbeit und wichtigen Terminen)</t>
    </r>
  </si>
  <si>
    <r>
      <t xml:space="preserve">Auftrag
</t>
    </r>
    <r>
      <rPr>
        <sz val="12"/>
        <rFont val="Arial"/>
        <family val="2"/>
      </rPr>
      <t>(von der vorgesetzten Fachkraft, den zwei Expert:innen und dem Chefexperten bzw. der Chefexpertin auszufüllen)</t>
    </r>
  </si>
  <si>
    <r>
      <t>Genehmigung des IPA-Projekts</t>
    </r>
    <r>
      <rPr>
        <sz val="12"/>
        <rFont val="Arial"/>
        <family val="2"/>
      </rPr>
      <t xml:space="preserve"> (Chefexpert:in / Expert:innen)</t>
    </r>
  </si>
  <si>
    <t>Vertiefungs-richtung:</t>
  </si>
  <si>
    <t>Kreativität, Flexibilität und Methodik</t>
  </si>
  <si>
    <t>lässt den Auftraggeber von den eigenen Informationen profitieren</t>
  </si>
  <si>
    <t>Zuverlässigkeit</t>
  </si>
  <si>
    <r>
      <t xml:space="preserve">Betreuung der IPA </t>
    </r>
    <r>
      <rPr>
        <sz val="12"/>
        <rFont val="Arial"/>
        <family val="2"/>
      </rPr>
      <t>(vorgesetzte Fachkraft)</t>
    </r>
  </si>
  <si>
    <t>Vertiefungs-
richtung:</t>
  </si>
  <si>
    <r>
      <t xml:space="preserve">Protokoll zur Präsentation </t>
    </r>
    <r>
      <rPr>
        <b/>
        <sz val="11"/>
        <rFont val="Arial"/>
        <family val="2"/>
      </rPr>
      <t>(Expert:innen)</t>
    </r>
    <r>
      <rPr>
        <b/>
        <sz val="18"/>
        <rFont val="Arial"/>
        <family val="2"/>
      </rPr>
      <t xml:space="preserve">
</t>
    </r>
    <r>
      <rPr>
        <sz val="10"/>
        <rFont val="Arial"/>
        <family val="2"/>
      </rPr>
      <t>Die Fragen zur Präzisierung ebenso wie die Antworten werden im Anschluss an die Präsentation notiert. Sie sind nicht Teil des Protokolls.</t>
    </r>
  </si>
  <si>
    <r>
      <t xml:space="preserve">Fragen zur Präzisierung </t>
    </r>
    <r>
      <rPr>
        <sz val="10"/>
        <rFont val="Arial"/>
        <family val="2"/>
      </rPr>
      <t>(während des Gesprächs)</t>
    </r>
  </si>
  <si>
    <r>
      <t xml:space="preserve">Vorbereitete Fragen </t>
    </r>
    <r>
      <rPr>
        <sz val="10"/>
        <rFont val="Arial"/>
        <family val="2"/>
      </rPr>
      <t>(auf der Grundlage des Berichts und der Lerndokumentation):</t>
    </r>
  </si>
  <si>
    <t>0 P. = Fehlender oder unzureichender Inhalt
1 P. = Inhalt in der Entwicklung begriffen oder unvollständig     
2 P. = Inhaltlich richtig, aber unvollständig
3 P. = Korrekter und vollständiger Inhalt</t>
  </si>
  <si>
    <t>Erfüllung der Produktionsanforderungen (industrielle Bearbeitungszeiten)</t>
  </si>
  <si>
    <t>0 P. = Fehlender oder unzureichender Inhalt
1 P. = Inhalt in der Entwicklung begriffen oder unvollständig
2 P. = Inhaltlich richtig, aber unvollständig
3 P. = Korrekter und vollständiger Inhalt</t>
  </si>
  <si>
    <t>Verwendet eine angemessene Fachterminologie</t>
  </si>
  <si>
    <t xml:space="preserve">Erstellt eine strukturierte (Einleitung – Hauptteil – Schluss) und verständliche Präsentation </t>
  </si>
  <si>
    <t>Präsentiert eine relevante und zusammenfassende Einleitung</t>
  </si>
  <si>
    <t>Präsentiert einen zusammenhängenden, illustrierten und begründeten Hauptteil</t>
  </si>
  <si>
    <t>Verwendet situationsgerechte Hilfsmittel</t>
  </si>
  <si>
    <t>Nimmt eine persönliche Bewertung der geleisteten Arbeit vor</t>
  </si>
  <si>
    <t>Zeigt allgemein (nonverbal) eine professionelle Haltung</t>
  </si>
  <si>
    <t>Passt die eigenen Kommunikation an die Gesprächspartner:innen an</t>
  </si>
  <si>
    <t>Zeigt sich motiviert und überzeugend</t>
  </si>
  <si>
    <t>Präsentiert einen relevanten und zusammenfassenden Schluss</t>
  </si>
  <si>
    <t>0 P. = falsche Antwort, keine Antwort 
1 P. = Antwort teilweise richtig oder mit Anleitung des Experten/der Expertin
2 P. = korrekte und vollständige Antwort
3 P. = korrekte und vollständige Antwort</t>
  </si>
  <si>
    <t>Beantwortet Fragen auf korrekte Weise</t>
  </si>
  <si>
    <t>Beantwortet Fragen selbständig</t>
  </si>
  <si>
    <t>Nimmt eine professionelle Haltung ein</t>
  </si>
  <si>
    <t>Antwortet strukturiert</t>
  </si>
  <si>
    <t>Verwendet ein angemessenes Vokabular</t>
  </si>
  <si>
    <r>
      <t xml:space="preserve">Die vorgesetzte Fachkraft kann der Präsentation und dem Fachgespräch mit Einverständnis der kandidierenden Person als Zuhörerin beiwohnen. </t>
    </r>
    <r>
      <rPr>
        <b/>
        <sz val="11"/>
        <rFont val="Arial"/>
        <family val="2"/>
      </rPr>
      <t>Sie hat Beobachterstatus und enthält sich jeglicher Einmischung</t>
    </r>
    <r>
      <rPr>
        <sz val="11"/>
        <rFont val="Arial"/>
        <family val="2"/>
      </rPr>
      <t xml:space="preserve">.. </t>
    </r>
  </si>
  <si>
    <r>
      <t xml:space="preserve">Berechnung der IPA-Note </t>
    </r>
    <r>
      <rPr>
        <sz val="12"/>
        <rFont val="Arial"/>
        <family val="2"/>
      </rPr>
      <t xml:space="preserve">(Chefexpert:in / Expert:innen)
</t>
    </r>
    <r>
      <rPr>
        <b/>
        <sz val="12"/>
        <rFont val="Arial"/>
        <family val="2"/>
      </rPr>
      <t>Dieses Dokument darf für die vorgesetzte Fachkraft der kandidierenden Person nicht sichtbar sein.</t>
    </r>
  </si>
  <si>
    <t>Auf eine Dezimalstelle
 gerundete Note</t>
  </si>
  <si>
    <r>
      <t xml:space="preserve">Phase 1 – Planen und Vorbereiten </t>
    </r>
    <r>
      <rPr>
        <i/>
        <sz val="10"/>
        <rFont val="Arial"/>
        <family val="2"/>
      </rPr>
      <t>(Chefexpert:in / Expert:innen / vorgesetzte Fachkraft)</t>
    </r>
  </si>
  <si>
    <r>
      <t xml:space="preserve">Phase 2 – Ausführen und Dokumentieren </t>
    </r>
    <r>
      <rPr>
        <i/>
        <sz val="10"/>
        <rFont val="Arial"/>
        <family val="2"/>
      </rPr>
      <t>(Expert:innen / vorgesetzte Fachkraft)</t>
    </r>
  </si>
  <si>
    <r>
      <t xml:space="preserve">Phase 3 – Präsentieren und Bewerten </t>
    </r>
    <r>
      <rPr>
        <i/>
        <sz val="10"/>
        <rFont val="Arial"/>
        <family val="2"/>
      </rPr>
      <t>(Chefexpert:in / Expert:innen / vorgesetzte Fachkraft)</t>
    </r>
  </si>
  <si>
    <t>bis</t>
  </si>
  <si>
    <t>Definition der Beurteilungs- und Bewertungskriterien</t>
  </si>
  <si>
    <r>
      <t xml:space="preserve">Protokoll der Beobachtungen während der Besuche </t>
    </r>
    <r>
      <rPr>
        <sz val="12"/>
        <rFont val="Arial"/>
        <family val="2"/>
      </rPr>
      <t>(Expert:innen)</t>
    </r>
  </si>
  <si>
    <t>Übereinstimmung zwischen Arbeiten und Aufgabenstellung</t>
  </si>
  <si>
    <t>Geht auf die relevanten Punkte der eigenen Arbeit ein (Fokus auf das Wesentliche)</t>
  </si>
  <si>
    <r>
      <t>Position 4: Fachgespräch, 40 Min.</t>
    </r>
    <r>
      <rPr>
        <sz val="12"/>
        <rFont val="Arial"/>
        <family val="2"/>
      </rPr>
      <t>, gemäss Protokoll zur Präsentation und zum Fachgespräch (Expert:innen)</t>
    </r>
  </si>
  <si>
    <t>Name und Vorname 1. Expert:in:</t>
  </si>
  <si>
    <t>Name und Vorname 2. Expert:in:</t>
  </si>
  <si>
    <t>(gemäss Dokumentation der vorgesetzten Fachkraft im Anhang)</t>
  </si>
  <si>
    <t>Den Vorgaben entsprechend und funktional</t>
  </si>
  <si>
    <t>Den Vorgaben entsprechend und ästhetisch ansprechend (inkl. Verpackung und Sauberkeit)</t>
  </si>
  <si>
    <t>Den Vorgaben entsprechend und mit korrekten Bemassungen</t>
  </si>
  <si>
    <t>Hat die vorgegebene Zeit (20 Min.) +/-10 % eingehalten</t>
  </si>
  <si>
    <t>Name und Vorname der 
kandidierenden Person:</t>
  </si>
  <si>
    <t>Evaluation des Fachgesprächs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</si>
</sst>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.0"/>
    <numFmt numFmtId="166" formatCode="0&quot; heures&quot;"/>
    <numFmt numFmtId="167" formatCode="dd/mm/yyyy;@"/>
  </numFmts>
  <fonts count="4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Wingdings 2"/>
      <family val="1"/>
      <charset val="2"/>
    </font>
    <font>
      <sz val="10"/>
      <name val="Wingdings 2"/>
      <family val="1"/>
      <charset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Wingdings"/>
      <charset val="2"/>
    </font>
    <font>
      <u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u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/>
      <sz val="12"/>
      <color rgb="FF0070C0"/>
      <name val="Arial"/>
      <family val="2"/>
    </font>
    <font>
      <b/>
      <u/>
      <sz val="1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8"/>
      <color rgb="FF000000"/>
      <name val="Tahoma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color rgb="FFFF0000"/>
      <name val="Arial"/>
      <family val="2"/>
    </font>
    <font>
      <strike/>
      <sz val="12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</cellStyleXfs>
  <cellXfs count="77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8" fillId="0" borderId="27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vertical="top"/>
    </xf>
    <xf numFmtId="9" fontId="4" fillId="0" borderId="45" xfId="1" applyNumberFormat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0" fontId="1" fillId="0" borderId="0" xfId="0" applyFont="1"/>
    <xf numFmtId="0" fontId="2" fillId="0" borderId="9" xfId="2" applyFont="1" applyBorder="1" applyAlignment="1">
      <alignment vertical="center"/>
    </xf>
    <xf numFmtId="0" fontId="12" fillId="0" borderId="5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9" fontId="4" fillId="0" borderId="61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2" fillId="0" borderId="9" xfId="0" applyNumberFormat="1" applyFont="1" applyBorder="1" applyProtection="1">
      <protection locked="0"/>
    </xf>
    <xf numFmtId="0" fontId="1" fillId="0" borderId="9" xfId="0" applyFont="1" applyBorder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/>
    <xf numFmtId="0" fontId="2" fillId="0" borderId="14" xfId="0" applyFont="1" applyBorder="1" applyAlignment="1">
      <alignment vertical="center"/>
    </xf>
    <xf numFmtId="0" fontId="1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/>
    <xf numFmtId="0" fontId="1" fillId="0" borderId="0" xfId="2"/>
    <xf numFmtId="0" fontId="2" fillId="0" borderId="0" xfId="2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2" fillId="0" borderId="11" xfId="3" applyFont="1" applyBorder="1" applyAlignment="1" applyProtection="1">
      <alignment wrapText="1"/>
      <protection locked="0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" fillId="0" borderId="29" xfId="0" applyFont="1" applyBorder="1" applyAlignment="1" applyProtection="1">
      <alignment horizontal="left" vertical="center" wrapText="1"/>
      <protection locked="0"/>
    </xf>
    <xf numFmtId="0" fontId="1" fillId="5" borderId="10" xfId="2" applyFill="1" applyBorder="1" applyAlignment="1">
      <alignment horizontal="left" vertical="center" wrapText="1"/>
    </xf>
    <xf numFmtId="0" fontId="1" fillId="5" borderId="0" xfId="2" applyFill="1" applyAlignment="1">
      <alignment horizontal="left" vertical="center" wrapText="1"/>
    </xf>
    <xf numFmtId="0" fontId="1" fillId="5" borderId="9" xfId="2" applyFill="1" applyBorder="1" applyAlignment="1">
      <alignment horizontal="left" vertical="center" wrapText="1"/>
    </xf>
    <xf numFmtId="0" fontId="2" fillId="0" borderId="20" xfId="6" applyFont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 wrapText="1"/>
      <protection locked="0"/>
    </xf>
    <xf numFmtId="0" fontId="4" fillId="2" borderId="20" xfId="6" applyFont="1" applyFill="1" applyBorder="1" applyAlignment="1">
      <alignment horizontal="center" vertical="center" wrapText="1"/>
    </xf>
    <xf numFmtId="0" fontId="2" fillId="0" borderId="30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26" fillId="8" borderId="11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8" xfId="2" applyFont="1" applyBorder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2" fillId="0" borderId="31" xfId="2" applyFont="1" applyBorder="1" applyAlignment="1">
      <alignment horizontal="left" vertical="center"/>
    </xf>
    <xf numFmtId="0" fontId="31" fillId="0" borderId="0" xfId="0" applyFont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/>
    <xf numFmtId="0" fontId="2" fillId="2" borderId="15" xfId="0" applyFont="1" applyFill="1" applyBorder="1" applyAlignment="1">
      <alignment horizontal="center"/>
    </xf>
    <xf numFmtId="0" fontId="2" fillId="0" borderId="15" xfId="0" applyFont="1" applyBorder="1"/>
    <xf numFmtId="0" fontId="2" fillId="2" borderId="11" xfId="0" applyFont="1" applyFill="1" applyBorder="1" applyAlignment="1">
      <alignment horizontal="center"/>
    </xf>
    <xf numFmtId="0" fontId="2" fillId="0" borderId="11" xfId="0" applyFont="1" applyBorder="1"/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4" fontId="2" fillId="0" borderId="14" xfId="0" applyNumberFormat="1" applyFont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5" fillId="2" borderId="29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4" fontId="2" fillId="0" borderId="11" xfId="0" applyNumberFormat="1" applyFont="1" applyBorder="1" applyAlignment="1" applyProtection="1">
      <alignment horizontal="left" vertical="center" wrapText="1"/>
      <protection locked="0"/>
    </xf>
    <xf numFmtId="166" fontId="2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14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0" fillId="0" borderId="9" xfId="0" applyBorder="1" applyAlignment="1">
      <alignment wrapText="1"/>
    </xf>
    <xf numFmtId="0" fontId="4" fillId="6" borderId="11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wrapText="1"/>
    </xf>
    <xf numFmtId="14" fontId="2" fillId="0" borderId="9" xfId="0" applyNumberFormat="1" applyFont="1" applyBorder="1" applyProtection="1">
      <protection locked="0"/>
    </xf>
    <xf numFmtId="0" fontId="1" fillId="0" borderId="0" xfId="0" applyFont="1" applyAlignment="1">
      <alignment horizontal="right" wrapText="1"/>
    </xf>
    <xf numFmtId="0" fontId="2" fillId="6" borderId="14" xfId="0" applyFont="1" applyFill="1" applyBorder="1" applyAlignment="1">
      <alignment horizontal="righ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6" borderId="2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14" xfId="2" applyFont="1" applyFill="1" applyBorder="1" applyAlignment="1">
      <alignment horizontal="left" vertical="center" wrapText="1"/>
    </xf>
    <xf numFmtId="0" fontId="2" fillId="4" borderId="31" xfId="2" applyFont="1" applyFill="1" applyBorder="1" applyAlignment="1">
      <alignment horizontal="left" vertical="center" wrapText="1"/>
    </xf>
    <xf numFmtId="1" fontId="2" fillId="0" borderId="7" xfId="2" applyNumberFormat="1" applyFont="1" applyBorder="1" applyAlignment="1">
      <alignment horizontal="left" vertical="center" wrapText="1"/>
    </xf>
    <xf numFmtId="0" fontId="2" fillId="4" borderId="8" xfId="2" applyFont="1" applyFill="1" applyBorder="1" applyAlignment="1">
      <alignment horizontal="left" vertical="center" wrapText="1"/>
    </xf>
    <xf numFmtId="0" fontId="2" fillId="0" borderId="28" xfId="2" applyFont="1" applyBorder="1" applyAlignment="1">
      <alignment vertical="center" wrapText="1"/>
    </xf>
    <xf numFmtId="0" fontId="2" fillId="4" borderId="28" xfId="2" applyFont="1" applyFill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54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2" fillId="0" borderId="55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4" fillId="0" borderId="20" xfId="2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42" xfId="6" applyFont="1" applyBorder="1" applyAlignment="1">
      <alignment horizontal="center" vertical="center" wrapText="1"/>
    </xf>
    <xf numFmtId="0" fontId="15" fillId="0" borderId="64" xfId="2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4" fillId="0" borderId="59" xfId="0" applyFont="1" applyBorder="1" applyAlignment="1">
      <alignment horizontal="right" vertical="center" wrapText="1"/>
    </xf>
    <xf numFmtId="0" fontId="2" fillId="0" borderId="61" xfId="0" applyFont="1" applyBorder="1" applyAlignment="1">
      <alignment horizontal="left" vertical="center" wrapText="1"/>
    </xf>
    <xf numFmtId="0" fontId="4" fillId="2" borderId="20" xfId="3" applyFont="1" applyFill="1" applyBorder="1" applyAlignment="1">
      <alignment horizontal="left" wrapText="1"/>
    </xf>
    <xf numFmtId="0" fontId="4" fillId="2" borderId="24" xfId="3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right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16" fillId="0" borderId="9" xfId="0" applyFont="1" applyBorder="1" applyAlignment="1">
      <alignment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2" applyFont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28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0" xfId="2" applyFont="1" applyAlignment="1">
      <alignment horizontal="right" wrapText="1"/>
    </xf>
    <xf numFmtId="0" fontId="16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left" wrapText="1"/>
    </xf>
    <xf numFmtId="0" fontId="4" fillId="0" borderId="0" xfId="2" applyFont="1" applyAlignment="1">
      <alignment horizontal="center" vertical="center" wrapText="1"/>
    </xf>
    <xf numFmtId="0" fontId="1" fillId="0" borderId="0" xfId="2" applyAlignment="1">
      <alignment wrapText="1"/>
    </xf>
    <xf numFmtId="0" fontId="2" fillId="5" borderId="14" xfId="2" applyFont="1" applyFill="1" applyBorder="1" applyAlignment="1">
      <alignment horizontal="right" vertical="center" wrapText="1"/>
    </xf>
    <xf numFmtId="0" fontId="2" fillId="5" borderId="8" xfId="2" applyFont="1" applyFill="1" applyBorder="1" applyAlignment="1">
      <alignment horizontal="right" vertical="center" wrapText="1"/>
    </xf>
    <xf numFmtId="0" fontId="2" fillId="5" borderId="15" xfId="2" applyFont="1" applyFill="1" applyBorder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1" fillId="0" borderId="0" xfId="2" applyAlignment="1">
      <alignment horizontal="left" vertical="center" wrapText="1"/>
    </xf>
    <xf numFmtId="164" fontId="1" fillId="0" borderId="0" xfId="2" applyNumberForma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5" borderId="14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1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right" wrapText="1"/>
    </xf>
    <xf numFmtId="0" fontId="15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5" fillId="5" borderId="22" xfId="2" applyFont="1" applyFill="1" applyBorder="1" applyAlignment="1">
      <alignment vertical="center" wrapText="1"/>
    </xf>
    <xf numFmtId="0" fontId="4" fillId="5" borderId="20" xfId="2" applyFont="1" applyFill="1" applyBorder="1" applyAlignment="1">
      <alignment horizontal="center" vertical="center" wrapText="1"/>
    </xf>
    <xf numFmtId="0" fontId="2" fillId="5" borderId="14" xfId="2" applyFont="1" applyFill="1" applyBorder="1" applyAlignment="1">
      <alignment horizontal="left" vertical="center" wrapText="1"/>
    </xf>
    <xf numFmtId="0" fontId="2" fillId="5" borderId="31" xfId="2" applyFont="1" applyFill="1" applyBorder="1" applyAlignment="1">
      <alignment horizontal="left" vertical="center" wrapText="1"/>
    </xf>
    <xf numFmtId="0" fontId="2" fillId="5" borderId="8" xfId="2" applyFont="1" applyFill="1" applyBorder="1" applyAlignment="1">
      <alignment horizontal="left" vertical="center" wrapText="1"/>
    </xf>
    <xf numFmtId="0" fontId="2" fillId="5" borderId="28" xfId="2" applyFont="1" applyFill="1" applyBorder="1" applyAlignment="1">
      <alignment horizontal="left" vertical="center" wrapText="1"/>
    </xf>
    <xf numFmtId="0" fontId="2" fillId="0" borderId="4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0" borderId="19" xfId="2" applyFont="1" applyBorder="1" applyAlignment="1">
      <alignment vertical="center" wrapText="1"/>
    </xf>
    <xf numFmtId="0" fontId="2" fillId="0" borderId="30" xfId="2" applyFont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2" fillId="5" borderId="8" xfId="2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31" xfId="2" applyFont="1" applyBorder="1" applyAlignment="1">
      <alignment horizontal="left" vertical="center" wrapText="1"/>
    </xf>
    <xf numFmtId="0" fontId="2" fillId="0" borderId="54" xfId="2" applyFont="1" applyBorder="1" applyAlignment="1">
      <alignment horizontal="left" vertical="center" wrapText="1"/>
    </xf>
    <xf numFmtId="0" fontId="2" fillId="0" borderId="54" xfId="2" applyFont="1" applyBorder="1" applyAlignment="1">
      <alignment horizontal="left" vertical="center"/>
    </xf>
    <xf numFmtId="1" fontId="2" fillId="0" borderId="0" xfId="2" applyNumberFormat="1" applyFont="1" applyAlignment="1">
      <alignment horizontal="left" vertical="center" wrapText="1"/>
    </xf>
    <xf numFmtId="1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5" borderId="7" xfId="2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right" vertical="center" wrapText="1"/>
    </xf>
    <xf numFmtId="14" fontId="2" fillId="0" borderId="0" xfId="0" applyNumberFormat="1" applyFont="1" applyProtection="1">
      <protection locked="0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2" fillId="0" borderId="0" xfId="2" applyFont="1" applyAlignment="1">
      <alignment horizontal="right" wrapText="1"/>
    </xf>
    <xf numFmtId="0" fontId="2" fillId="0" borderId="3" xfId="2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/>
    </xf>
    <xf numFmtId="1" fontId="1" fillId="0" borderId="7" xfId="0" applyNumberFormat="1" applyFont="1" applyBorder="1" applyAlignment="1">
      <alignment horizontal="left" vertical="center" wrapText="1"/>
    </xf>
    <xf numFmtId="0" fontId="2" fillId="0" borderId="0" xfId="2" applyFont="1" applyAlignment="1">
      <alignment horizontal="center" vertical="center" wrapText="1"/>
    </xf>
    <xf numFmtId="0" fontId="2" fillId="0" borderId="70" xfId="0" applyFont="1" applyBorder="1" applyAlignment="1">
      <alignment vertical="center" wrapText="1"/>
    </xf>
    <xf numFmtId="0" fontId="4" fillId="0" borderId="71" xfId="0" applyFont="1" applyBorder="1" applyAlignment="1">
      <alignment horizontal="right" vertical="center" wrapText="1"/>
    </xf>
    <xf numFmtId="0" fontId="4" fillId="5" borderId="22" xfId="2" applyFont="1" applyFill="1" applyBorder="1" applyAlignment="1">
      <alignment horizontal="center" vertical="center" wrapText="1"/>
    </xf>
    <xf numFmtId="0" fontId="4" fillId="0" borderId="74" xfId="0" applyFont="1" applyBorder="1" applyAlignment="1">
      <alignment horizontal="right" vertical="center" wrapText="1"/>
    </xf>
    <xf numFmtId="0" fontId="4" fillId="0" borderId="0" xfId="6" applyFont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 readingOrder="1"/>
      <protection locked="0"/>
    </xf>
    <xf numFmtId="0" fontId="2" fillId="0" borderId="30" xfId="0" applyFont="1" applyBorder="1" applyAlignment="1" applyProtection="1">
      <alignment horizontal="left" vertical="center" wrapText="1" readingOrder="1"/>
      <protection locked="0"/>
    </xf>
    <xf numFmtId="0" fontId="4" fillId="0" borderId="11" xfId="0" applyFont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 readingOrder="1"/>
      <protection locked="0"/>
    </xf>
    <xf numFmtId="0" fontId="2" fillId="2" borderId="29" xfId="0" applyFont="1" applyFill="1" applyBorder="1" applyAlignment="1">
      <alignment horizontal="center"/>
    </xf>
    <xf numFmtId="0" fontId="2" fillId="0" borderId="29" xfId="0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/>
    <xf numFmtId="0" fontId="0" fillId="0" borderId="1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2" xfId="2" applyFont="1" applyBorder="1" applyAlignment="1">
      <alignment horizontal="left" vertical="center" wrapText="1"/>
    </xf>
    <xf numFmtId="0" fontId="2" fillId="5" borderId="20" xfId="2" applyFont="1" applyFill="1" applyBorder="1" applyAlignment="1">
      <alignment vertical="center" wrapText="1"/>
    </xf>
    <xf numFmtId="0" fontId="4" fillId="2" borderId="22" xfId="6" applyFon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26" fillId="0" borderId="2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" fillId="9" borderId="20" xfId="6" applyFont="1" applyFill="1" applyBorder="1" applyAlignment="1" applyProtection="1">
      <alignment horizontal="center" vertical="center" wrapText="1"/>
      <protection locked="0"/>
    </xf>
    <xf numFmtId="0" fontId="2" fillId="9" borderId="11" xfId="3" applyFont="1" applyFill="1" applyBorder="1" applyAlignment="1" applyProtection="1">
      <alignment wrapText="1"/>
      <protection locked="0"/>
    </xf>
    <xf numFmtId="0" fontId="2" fillId="9" borderId="20" xfId="6" applyFont="1" applyFill="1" applyBorder="1" applyAlignment="1">
      <alignment horizontal="center" vertical="center" wrapText="1"/>
    </xf>
    <xf numFmtId="0" fontId="15" fillId="9" borderId="11" xfId="2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4" fillId="3" borderId="24" xfId="3" applyFont="1" applyFill="1" applyBorder="1" applyAlignment="1" applyProtection="1">
      <alignment horizontal="left" vertical="center" wrapText="1"/>
      <protection locked="0"/>
    </xf>
    <xf numFmtId="0" fontId="4" fillId="3" borderId="13" xfId="3" applyFont="1" applyFill="1" applyBorder="1" applyAlignment="1" applyProtection="1">
      <alignment horizontal="left" vertical="center" wrapText="1"/>
      <protection locked="0"/>
    </xf>
    <xf numFmtId="0" fontId="4" fillId="3" borderId="20" xfId="3" applyFont="1" applyFill="1" applyBorder="1" applyAlignment="1" applyProtection="1">
      <alignment horizontal="left" vertical="center" wrapText="1"/>
      <protection locked="0"/>
    </xf>
    <xf numFmtId="0" fontId="22" fillId="3" borderId="24" xfId="6" applyFont="1" applyFill="1" applyBorder="1" applyAlignment="1" applyProtection="1">
      <alignment horizontal="center" vertical="center" wrapText="1"/>
      <protection locked="0"/>
    </xf>
    <xf numFmtId="0" fontId="22" fillId="3" borderId="13" xfId="6" applyFont="1" applyFill="1" applyBorder="1" applyAlignment="1" applyProtection="1">
      <alignment horizontal="center" vertical="center" wrapText="1"/>
      <protection locked="0"/>
    </xf>
    <xf numFmtId="0" fontId="22" fillId="3" borderId="20" xfId="6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55" xfId="2" applyFont="1" applyBorder="1" applyAlignment="1">
      <alignment horizontal="left" vertical="center" wrapText="1"/>
    </xf>
    <xf numFmtId="0" fontId="4" fillId="10" borderId="20" xfId="2" applyFont="1" applyFill="1" applyBorder="1" applyAlignment="1">
      <alignment vertical="center" wrapText="1"/>
    </xf>
    <xf numFmtId="0" fontId="2" fillId="0" borderId="10" xfId="0" applyFont="1" applyBorder="1" applyAlignment="1" applyProtection="1">
      <alignment wrapText="1"/>
      <protection locked="0"/>
    </xf>
    <xf numFmtId="0" fontId="2" fillId="0" borderId="30" xfId="6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5" borderId="29" xfId="2" applyFont="1" applyFill="1" applyBorder="1" applyAlignment="1">
      <alignment horizontal="left" vertical="center" wrapText="1"/>
    </xf>
    <xf numFmtId="0" fontId="5" fillId="0" borderId="11" xfId="3" applyFont="1" applyBorder="1" applyAlignment="1" applyProtection="1">
      <alignment wrapText="1"/>
      <protection locked="0"/>
    </xf>
    <xf numFmtId="0" fontId="4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0" fillId="0" borderId="0" xfId="0"/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1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14" fontId="2" fillId="0" borderId="31" xfId="0" applyNumberFormat="1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4" fontId="2" fillId="0" borderId="7" xfId="0" applyNumberFormat="1" applyFont="1" applyBorder="1" applyAlignment="1" applyProtection="1">
      <alignment horizontal="left" vertical="center" wrapText="1"/>
      <protection locked="0"/>
    </xf>
    <xf numFmtId="14" fontId="2" fillId="0" borderId="62" xfId="0" applyNumberFormat="1" applyFont="1" applyBorder="1" applyAlignment="1" applyProtection="1">
      <alignment horizontal="left" vertical="center" wrapText="1"/>
      <protection locked="0"/>
    </xf>
    <xf numFmtId="14" fontId="2" fillId="0" borderId="56" xfId="0" applyNumberFormat="1" applyFont="1" applyBorder="1" applyAlignment="1" applyProtection="1">
      <alignment horizontal="left" vertical="center" wrapText="1"/>
      <protection locked="0"/>
    </xf>
    <xf numFmtId="14" fontId="2" fillId="0" borderId="63" xfId="0" applyNumberFormat="1" applyFont="1" applyBorder="1" applyAlignment="1" applyProtection="1">
      <alignment horizontal="left" vertical="center" wrapText="1"/>
      <protection locked="0"/>
    </xf>
    <xf numFmtId="2" fontId="2" fillId="0" borderId="17" xfId="0" applyNumberFormat="1" applyFont="1" applyBorder="1" applyAlignment="1" applyProtection="1">
      <alignment horizontal="left" vertical="center" wrapText="1"/>
      <protection locked="0"/>
    </xf>
    <xf numFmtId="2" fontId="2" fillId="0" borderId="3" xfId="0" applyNumberFormat="1" applyFont="1" applyBorder="1" applyAlignment="1" applyProtection="1">
      <alignment horizontal="left" vertical="center" wrapText="1"/>
      <protection locked="0"/>
    </xf>
    <xf numFmtId="2" fontId="2" fillId="0" borderId="4" xfId="0" applyNumberFormat="1" applyFont="1" applyBorder="1" applyAlignment="1" applyProtection="1">
      <alignment horizontal="left" vertical="center" wrapText="1"/>
      <protection locked="0"/>
    </xf>
    <xf numFmtId="14" fontId="2" fillId="0" borderId="24" xfId="0" applyNumberFormat="1" applyFont="1" applyBorder="1" applyAlignment="1" applyProtection="1">
      <alignment horizontal="left" vertical="center" wrapText="1"/>
      <protection locked="0"/>
    </xf>
    <xf numFmtId="14" fontId="2" fillId="0" borderId="13" xfId="0" applyNumberFormat="1" applyFont="1" applyBorder="1" applyAlignment="1" applyProtection="1">
      <alignment horizontal="left" vertical="center" wrapText="1"/>
      <protection locked="0"/>
    </xf>
    <xf numFmtId="14" fontId="2" fillId="0" borderId="20" xfId="0" applyNumberFormat="1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22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30" xfId="0" applyFont="1" applyBorder="1" applyAlignment="1" applyProtection="1">
      <alignment horizont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2" fontId="39" fillId="0" borderId="19" xfId="12" applyNumberFormat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left" vertical="center" wrapText="1"/>
      <protection locked="0"/>
    </xf>
    <xf numFmtId="2" fontId="2" fillId="0" borderId="30" xfId="0" applyNumberFormat="1" applyFont="1" applyBorder="1" applyAlignment="1" applyProtection="1">
      <alignment horizontal="left" vertical="center" wrapText="1"/>
      <protection locked="0"/>
    </xf>
    <xf numFmtId="0" fontId="13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2" fontId="2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 readingOrder="1"/>
      <protection locked="0"/>
    </xf>
    <xf numFmtId="0" fontId="4" fillId="0" borderId="9" xfId="0" applyFont="1" applyBorder="1" applyAlignment="1" applyProtection="1">
      <alignment horizontal="left" vertical="center" wrapText="1" readingOrder="1"/>
      <protection locked="0"/>
    </xf>
    <xf numFmtId="0" fontId="4" fillId="0" borderId="30" xfId="0" applyFont="1" applyBorder="1" applyAlignment="1" applyProtection="1">
      <alignment horizontal="left" vertical="center" wrapText="1" readingOrder="1"/>
      <protection locked="0"/>
    </xf>
    <xf numFmtId="0" fontId="2" fillId="0" borderId="13" xfId="0" applyFont="1" applyBorder="1" applyAlignment="1">
      <alignment vertical="top" wrapText="1" readingOrder="1"/>
    </xf>
    <xf numFmtId="0" fontId="2" fillId="0" borderId="24" xfId="0" applyFont="1" applyBorder="1" applyAlignment="1" applyProtection="1">
      <alignment horizontal="left" vertical="top" wrapText="1" readingOrder="1"/>
      <protection locked="0"/>
    </xf>
    <xf numFmtId="0" fontId="2" fillId="0" borderId="13" xfId="0" applyFont="1" applyBorder="1" applyAlignment="1" applyProtection="1">
      <alignment horizontal="left" vertical="top" wrapText="1" readingOrder="1"/>
      <protection locked="0"/>
    </xf>
    <xf numFmtId="0" fontId="2" fillId="0" borderId="20" xfId="0" applyFont="1" applyBorder="1" applyAlignment="1" applyProtection="1">
      <alignment horizontal="left" vertical="top" wrapText="1" readingOrder="1"/>
      <protection locked="0"/>
    </xf>
    <xf numFmtId="0" fontId="2" fillId="6" borderId="24" xfId="0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left" wrapText="1"/>
    </xf>
    <xf numFmtId="0" fontId="2" fillId="6" borderId="20" xfId="0" applyFont="1" applyFill="1" applyBorder="1" applyAlignment="1">
      <alignment horizontal="left" wrapText="1"/>
    </xf>
    <xf numFmtId="166" fontId="2" fillId="0" borderId="17" xfId="0" applyNumberFormat="1" applyFont="1" applyBorder="1" applyAlignment="1">
      <alignment horizontal="left" vertical="center" wrapText="1"/>
    </xf>
    <xf numFmtId="166" fontId="2" fillId="0" borderId="3" xfId="0" applyNumberFormat="1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3" fillId="6" borderId="24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0" fontId="1" fillId="6" borderId="20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24" xfId="0" applyFont="1" applyBorder="1" applyAlignment="1" applyProtection="1">
      <alignment horizontal="left" vertical="top" wrapText="1" readingOrder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32" fillId="0" borderId="0" xfId="0" applyFont="1" applyAlignment="1">
      <alignment horizontal="left" wrapText="1"/>
    </xf>
    <xf numFmtId="0" fontId="2" fillId="6" borderId="24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right" vertical="center" wrapText="1"/>
    </xf>
    <xf numFmtId="0" fontId="2" fillId="6" borderId="19" xfId="0" applyFont="1" applyFill="1" applyBorder="1" applyAlignment="1">
      <alignment horizontal="right" vertical="center" wrapText="1"/>
    </xf>
    <xf numFmtId="0" fontId="2" fillId="6" borderId="30" xfId="0" applyFont="1" applyFill="1" applyBorder="1" applyAlignment="1">
      <alignment horizontal="right" vertical="center" wrapText="1"/>
    </xf>
    <xf numFmtId="0" fontId="13" fillId="6" borderId="25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6" borderId="24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0" borderId="24" xfId="2" applyFont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  <xf numFmtId="0" fontId="4" fillId="9" borderId="24" xfId="2" applyFont="1" applyFill="1" applyBorder="1" applyAlignment="1">
      <alignment horizontal="left" vertical="center" wrapText="1"/>
    </xf>
    <xf numFmtId="0" fontId="4" fillId="9" borderId="20" xfId="2" applyFont="1" applyFill="1" applyBorder="1" applyAlignment="1">
      <alignment horizontal="left" vertical="center" wrapText="1"/>
    </xf>
    <xf numFmtId="0" fontId="2" fillId="3" borderId="24" xfId="2" applyFont="1" applyFill="1" applyBorder="1" applyAlignment="1">
      <alignment vertical="center" wrapText="1"/>
    </xf>
    <xf numFmtId="0" fontId="1" fillId="3" borderId="20" xfId="0" applyFont="1" applyFill="1" applyBorder="1" applyAlignment="1">
      <alignment wrapText="1"/>
    </xf>
    <xf numFmtId="0" fontId="2" fillId="0" borderId="24" xfId="2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2" fillId="0" borderId="20" xfId="2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4" borderId="16" xfId="2" applyFont="1" applyFill="1" applyBorder="1" applyAlignment="1">
      <alignment horizontal="left" vertical="center" wrapText="1"/>
    </xf>
    <xf numFmtId="0" fontId="2" fillId="4" borderId="25" xfId="2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wrapText="1"/>
    </xf>
    <xf numFmtId="0" fontId="2" fillId="0" borderId="31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28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13" fillId="4" borderId="2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right" wrapText="1"/>
    </xf>
    <xf numFmtId="0" fontId="2" fillId="4" borderId="25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25" fillId="0" borderId="19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5" fillId="0" borderId="30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0" borderId="28" xfId="2" applyFont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2" fillId="5" borderId="23" xfId="2" applyFont="1" applyFill="1" applyBorder="1" applyAlignment="1">
      <alignment horizontal="left" vertical="center" wrapText="1"/>
    </xf>
    <xf numFmtId="0" fontId="2" fillId="5" borderId="10" xfId="2" applyFont="1" applyFill="1" applyBorder="1" applyAlignment="1">
      <alignment horizontal="left" vertical="center" wrapText="1"/>
    </xf>
    <xf numFmtId="0" fontId="2" fillId="5" borderId="22" xfId="2" applyFont="1" applyFill="1" applyBorder="1" applyAlignment="1">
      <alignment horizontal="left" vertical="center" wrapText="1"/>
    </xf>
    <xf numFmtId="0" fontId="2" fillId="0" borderId="28" xfId="2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17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2" fillId="5" borderId="24" xfId="2" applyFont="1" applyFill="1" applyBorder="1" applyAlignment="1">
      <alignment horizontal="center" vertical="center" wrapText="1"/>
    </xf>
    <xf numFmtId="0" fontId="2" fillId="5" borderId="20" xfId="2" applyFont="1" applyFill="1" applyBorder="1" applyAlignment="1">
      <alignment horizontal="center" vertical="center" wrapText="1"/>
    </xf>
    <xf numFmtId="0" fontId="2" fillId="0" borderId="54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55" xfId="2" applyFont="1" applyBorder="1" applyAlignment="1" applyProtection="1">
      <alignment horizontal="center" vertical="center" wrapText="1"/>
      <protection locked="0"/>
    </xf>
    <xf numFmtId="0" fontId="2" fillId="0" borderId="17" xfId="2" applyFont="1" applyBorder="1" applyAlignment="1" applyProtection="1">
      <alignment horizontal="left" vertical="center" wrapText="1"/>
      <protection locked="0"/>
    </xf>
    <xf numFmtId="0" fontId="2" fillId="0" borderId="4" xfId="2" applyFont="1" applyBorder="1" applyAlignment="1" applyProtection="1">
      <alignment horizontal="left" vertical="center" wrapText="1"/>
      <protection locked="0"/>
    </xf>
    <xf numFmtId="0" fontId="2" fillId="0" borderId="0" xfId="2" applyFont="1" applyAlignment="1">
      <alignment horizontal="left" vertical="center"/>
    </xf>
    <xf numFmtId="0" fontId="2" fillId="0" borderId="9" xfId="2" applyFont="1" applyBorder="1" applyAlignment="1">
      <alignment horizontal="left" vertical="center" wrapText="1"/>
    </xf>
    <xf numFmtId="0" fontId="2" fillId="0" borderId="30" xfId="2" applyFont="1" applyBorder="1" applyAlignment="1">
      <alignment horizontal="left" vertical="center" wrapText="1"/>
    </xf>
    <xf numFmtId="0" fontId="2" fillId="5" borderId="24" xfId="2" applyFont="1" applyFill="1" applyBorder="1" applyAlignment="1">
      <alignment horizontal="left" vertical="center" wrapText="1"/>
    </xf>
    <xf numFmtId="0" fontId="2" fillId="5" borderId="20" xfId="2" applyFont="1" applyFill="1" applyBorder="1" applyAlignment="1">
      <alignment horizontal="left" vertical="center" wrapText="1"/>
    </xf>
    <xf numFmtId="0" fontId="2" fillId="5" borderId="16" xfId="2" applyFont="1" applyFill="1" applyBorder="1" applyAlignment="1">
      <alignment horizontal="right" vertical="center" wrapText="1"/>
    </xf>
    <xf numFmtId="0" fontId="2" fillId="5" borderId="25" xfId="2" applyFont="1" applyFill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55" xfId="2" applyFont="1" applyBorder="1" applyAlignment="1">
      <alignment horizontal="left" vertical="center" wrapText="1"/>
    </xf>
    <xf numFmtId="1" fontId="2" fillId="0" borderId="31" xfId="2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6" fillId="0" borderId="5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13" fillId="5" borderId="39" xfId="2" applyFont="1" applyFill="1" applyBorder="1" applyAlignment="1">
      <alignment horizontal="center" vertical="center" wrapText="1"/>
    </xf>
    <xf numFmtId="0" fontId="1" fillId="5" borderId="0" xfId="2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2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0" fontId="2" fillId="0" borderId="23" xfId="6" applyFont="1" applyBorder="1" applyAlignment="1" applyProtection="1">
      <alignment horizontal="center" vertical="center" wrapText="1"/>
      <protection locked="0"/>
    </xf>
    <xf numFmtId="0" fontId="2" fillId="0" borderId="10" xfId="6" applyFont="1" applyBorder="1" applyAlignment="1" applyProtection="1">
      <alignment horizontal="center" vertical="center" wrapText="1"/>
      <protection locked="0"/>
    </xf>
    <xf numFmtId="0" fontId="2" fillId="0" borderId="22" xfId="6" applyFont="1" applyBorder="1" applyAlignment="1" applyProtection="1">
      <alignment horizontal="center" vertical="center" wrapText="1"/>
      <protection locked="0"/>
    </xf>
    <xf numFmtId="0" fontId="2" fillId="0" borderId="24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20" xfId="6" applyFont="1" applyBorder="1" applyAlignment="1">
      <alignment horizontal="center" vertical="center" wrapText="1"/>
    </xf>
    <xf numFmtId="0" fontId="4" fillId="2" borderId="66" xfId="6" applyFont="1" applyFill="1" applyBorder="1" applyAlignment="1">
      <alignment horizontal="center" vertical="center" wrapText="1"/>
    </xf>
    <xf numFmtId="0" fontId="4" fillId="2" borderId="59" xfId="6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" fillId="0" borderId="24" xfId="6" applyFont="1" applyBorder="1" applyAlignment="1" applyProtection="1">
      <alignment horizontal="center" vertical="center" wrapText="1"/>
      <protection locked="0"/>
    </xf>
    <xf numFmtId="0" fontId="2" fillId="0" borderId="13" xfId="6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5" borderId="24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2" fillId="5" borderId="16" xfId="2" applyFont="1" applyFill="1" applyBorder="1" applyAlignment="1">
      <alignment horizontal="left" vertical="center" wrapText="1"/>
    </xf>
    <xf numFmtId="0" fontId="2" fillId="5" borderId="25" xfId="2" applyFont="1" applyFill="1" applyBorder="1" applyAlignment="1">
      <alignment horizontal="left" vertical="center" wrapText="1"/>
    </xf>
    <xf numFmtId="0" fontId="36" fillId="10" borderId="9" xfId="0" applyFont="1" applyFill="1" applyBorder="1" applyAlignment="1">
      <alignment horizontal="left" vertical="center" wrapText="1"/>
    </xf>
    <xf numFmtId="0" fontId="2" fillId="0" borderId="65" xfId="8" applyFont="1" applyBorder="1" applyAlignment="1">
      <alignment vertical="top" wrapText="1"/>
    </xf>
    <xf numFmtId="0" fontId="2" fillId="0" borderId="24" xfId="8" applyFont="1" applyBorder="1" applyAlignment="1">
      <alignment vertical="top" wrapText="1"/>
    </xf>
    <xf numFmtId="0" fontId="4" fillId="2" borderId="23" xfId="3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wrapText="1"/>
    </xf>
    <xf numFmtId="0" fontId="1" fillId="5" borderId="23" xfId="2" applyFill="1" applyBorder="1" applyAlignment="1">
      <alignment horizontal="left" vertical="center" wrapText="1"/>
    </xf>
    <xf numFmtId="0" fontId="1" fillId="5" borderId="10" xfId="2" applyFill="1" applyBorder="1" applyAlignment="1">
      <alignment horizontal="left" vertical="center" wrapText="1"/>
    </xf>
    <xf numFmtId="0" fontId="1" fillId="5" borderId="39" xfId="2" applyFill="1" applyBorder="1" applyAlignment="1">
      <alignment horizontal="left" vertical="center" wrapText="1"/>
    </xf>
    <xf numFmtId="0" fontId="1" fillId="5" borderId="0" xfId="2" applyFill="1" applyAlignment="1">
      <alignment horizontal="left" vertical="center" wrapText="1"/>
    </xf>
    <xf numFmtId="0" fontId="1" fillId="5" borderId="19" xfId="2" applyFill="1" applyBorder="1" applyAlignment="1">
      <alignment horizontal="left" vertical="center" wrapText="1"/>
    </xf>
    <xf numFmtId="0" fontId="1" fillId="5" borderId="9" xfId="2" applyFill="1" applyBorder="1" applyAlignment="1">
      <alignment horizontal="left" vertical="center" wrapText="1"/>
    </xf>
    <xf numFmtId="0" fontId="2" fillId="0" borderId="43" xfId="6" applyFont="1" applyBorder="1" applyAlignment="1" applyProtection="1">
      <alignment horizontal="center" vertical="center" wrapText="1"/>
      <protection locked="0"/>
    </xf>
    <xf numFmtId="0" fontId="2" fillId="0" borderId="41" xfId="6" applyFont="1" applyBorder="1" applyAlignment="1" applyProtection="1">
      <alignment horizontal="center" vertical="center" wrapText="1"/>
      <protection locked="0"/>
    </xf>
    <xf numFmtId="0" fontId="2" fillId="0" borderId="42" xfId="6" applyFont="1" applyBorder="1" applyAlignment="1" applyProtection="1">
      <alignment horizontal="center" vertical="center" wrapText="1"/>
      <protection locked="0"/>
    </xf>
    <xf numFmtId="0" fontId="2" fillId="0" borderId="20" xfId="6" applyFont="1" applyBorder="1" applyAlignment="1" applyProtection="1">
      <alignment horizontal="center" vertical="center" wrapText="1"/>
      <protection locked="0"/>
    </xf>
    <xf numFmtId="0" fontId="2" fillId="0" borderId="26" xfId="8" applyFont="1" applyBorder="1" applyAlignment="1">
      <alignment horizontal="left" vertical="top" wrapText="1"/>
    </xf>
    <xf numFmtId="0" fontId="2" fillId="0" borderId="20" xfId="8" applyFont="1" applyBorder="1" applyAlignment="1">
      <alignment horizontal="left" vertical="top" wrapText="1"/>
    </xf>
    <xf numFmtId="0" fontId="2" fillId="0" borderId="67" xfId="8" applyFont="1" applyBorder="1" applyAlignment="1">
      <alignment vertical="top" wrapText="1"/>
    </xf>
    <xf numFmtId="0" fontId="2" fillId="0" borderId="66" xfId="8" applyFont="1" applyBorder="1" applyAlignment="1">
      <alignment vertical="top" wrapText="1"/>
    </xf>
    <xf numFmtId="0" fontId="2" fillId="0" borderId="69" xfId="8" applyFont="1" applyBorder="1" applyAlignment="1">
      <alignment vertical="top" wrapText="1"/>
    </xf>
    <xf numFmtId="0" fontId="2" fillId="0" borderId="43" xfId="8" applyFont="1" applyBorder="1" applyAlignment="1">
      <alignment vertical="top" wrapText="1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3" borderId="68" xfId="2" applyFont="1" applyFill="1" applyBorder="1" applyAlignment="1" applyProtection="1">
      <alignment horizontal="right" vertical="center" wrapText="1"/>
      <protection locked="0"/>
    </xf>
    <xf numFmtId="0" fontId="2" fillId="3" borderId="9" xfId="2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 applyProtection="1">
      <alignment horizontal="right" vertical="center" wrapText="1"/>
      <protection locked="0"/>
    </xf>
    <xf numFmtId="0" fontId="2" fillId="0" borderId="65" xfId="2" applyFont="1" applyBorder="1" applyAlignment="1" applyProtection="1">
      <alignment horizontal="right" vertical="center" wrapText="1"/>
      <protection locked="0"/>
    </xf>
    <xf numFmtId="0" fontId="2" fillId="0" borderId="24" xfId="2" applyFont="1" applyBorder="1" applyAlignment="1" applyProtection="1">
      <alignment horizontal="right" vertical="center" wrapText="1"/>
      <protection locked="0"/>
    </xf>
    <xf numFmtId="0" fontId="4" fillId="0" borderId="67" xfId="2" applyFont="1" applyBorder="1" applyAlignment="1" applyProtection="1">
      <alignment horizontal="right" vertical="center" wrapText="1"/>
      <protection locked="0"/>
    </xf>
    <xf numFmtId="0" fontId="4" fillId="0" borderId="66" xfId="2" applyFont="1" applyBorder="1" applyAlignment="1" applyProtection="1">
      <alignment horizontal="right" vertical="center" wrapText="1"/>
      <protection locked="0"/>
    </xf>
    <xf numFmtId="0" fontId="4" fillId="0" borderId="24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3" borderId="24" xfId="3" applyFont="1" applyFill="1" applyBorder="1" applyAlignment="1" applyProtection="1">
      <alignment horizontal="left" vertical="center" wrapText="1"/>
      <protection locked="0"/>
    </xf>
    <xf numFmtId="0" fontId="4" fillId="3" borderId="13" xfId="3" applyFont="1" applyFill="1" applyBorder="1" applyAlignment="1" applyProtection="1">
      <alignment horizontal="left" vertical="center" wrapText="1"/>
      <protection locked="0"/>
    </xf>
    <xf numFmtId="0" fontId="4" fillId="3" borderId="20" xfId="3" applyFont="1" applyFill="1" applyBorder="1" applyAlignment="1" applyProtection="1">
      <alignment horizontal="left" vertical="center" wrapText="1"/>
      <protection locked="0"/>
    </xf>
    <xf numFmtId="0" fontId="2" fillId="0" borderId="24" xfId="4" applyFont="1" applyBorder="1" applyAlignment="1">
      <alignment horizontal="left" vertical="center" wrapText="1"/>
    </xf>
    <xf numFmtId="0" fontId="2" fillId="0" borderId="20" xfId="4" applyFont="1" applyBorder="1" applyAlignment="1">
      <alignment horizontal="left" vertical="center" wrapTex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5" borderId="28" xfId="2" applyFont="1" applyFill="1" applyBorder="1" applyAlignment="1">
      <alignment horizontal="left" vertical="center" wrapText="1"/>
    </xf>
    <xf numFmtId="0" fontId="2" fillId="5" borderId="6" xfId="2" applyFont="1" applyFill="1" applyBorder="1" applyAlignment="1">
      <alignment horizontal="left" vertical="center" wrapText="1"/>
    </xf>
    <xf numFmtId="0" fontId="2" fillId="5" borderId="17" xfId="2" applyFont="1" applyFill="1" applyBorder="1" applyAlignment="1">
      <alignment horizontal="left" vertical="center" wrapText="1"/>
    </xf>
    <xf numFmtId="0" fontId="2" fillId="5" borderId="4" xfId="2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" fontId="2" fillId="3" borderId="31" xfId="2" applyNumberFormat="1" applyFont="1" applyFill="1" applyBorder="1" applyAlignment="1">
      <alignment horizontal="left" vertical="center" wrapText="1"/>
    </xf>
    <xf numFmtId="1" fontId="2" fillId="3" borderId="7" xfId="2" applyNumberFormat="1" applyFont="1" applyFill="1" applyBorder="1" applyAlignment="1">
      <alignment horizontal="left" vertical="center" wrapText="1"/>
    </xf>
    <xf numFmtId="0" fontId="2" fillId="3" borderId="28" xfId="2" applyFont="1" applyFill="1" applyBorder="1" applyAlignment="1">
      <alignment horizontal="left" vertical="center" wrapText="1"/>
    </xf>
    <xf numFmtId="0" fontId="2" fillId="3" borderId="6" xfId="2" applyFont="1" applyFill="1" applyBorder="1" applyAlignment="1">
      <alignment horizontal="left" vertical="center" wrapText="1"/>
    </xf>
    <xf numFmtId="0" fontId="4" fillId="2" borderId="24" xfId="2" applyFont="1" applyFill="1" applyBorder="1" applyAlignment="1">
      <alignment horizontal="left" vertical="center" wrapText="1"/>
    </xf>
    <xf numFmtId="0" fontId="4" fillId="2" borderId="20" xfId="2" applyFont="1" applyFill="1" applyBorder="1" applyAlignment="1">
      <alignment horizontal="left" vertical="center" wrapText="1"/>
    </xf>
    <xf numFmtId="0" fontId="22" fillId="2" borderId="24" xfId="6" applyFont="1" applyFill="1" applyBorder="1" applyAlignment="1">
      <alignment horizontal="center" vertical="center" wrapText="1"/>
    </xf>
    <xf numFmtId="0" fontId="22" fillId="2" borderId="20" xfId="6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left" vertical="center" wrapText="1"/>
    </xf>
    <xf numFmtId="0" fontId="4" fillId="2" borderId="13" xfId="3" applyFont="1" applyFill="1" applyBorder="1" applyAlignment="1">
      <alignment horizontal="left" vertical="center" wrapText="1"/>
    </xf>
    <xf numFmtId="0" fontId="4" fillId="2" borderId="20" xfId="3" applyFont="1" applyFill="1" applyBorder="1" applyAlignment="1">
      <alignment horizontal="left" vertical="center" wrapText="1"/>
    </xf>
    <xf numFmtId="0" fontId="2" fillId="0" borderId="23" xfId="4" applyFont="1" applyBorder="1" applyAlignment="1">
      <alignment horizontal="left" vertical="center" wrapText="1"/>
    </xf>
    <xf numFmtId="0" fontId="2" fillId="0" borderId="22" xfId="4" applyFont="1" applyBorder="1" applyAlignment="1">
      <alignment horizontal="left" vertical="center" wrapText="1"/>
    </xf>
    <xf numFmtId="0" fontId="4" fillId="0" borderId="0" xfId="2" applyFont="1" applyAlignment="1">
      <alignment horizontal="right" vertical="center" wrapText="1"/>
    </xf>
    <xf numFmtId="0" fontId="2" fillId="0" borderId="72" xfId="2" applyFont="1" applyBorder="1" applyAlignment="1">
      <alignment horizontal="center" vertical="center" wrapText="1"/>
    </xf>
    <xf numFmtId="0" fontId="2" fillId="0" borderId="73" xfId="2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24" xfId="4" applyFont="1" applyBorder="1" applyAlignment="1">
      <alignment horizontal="left" vertical="top" wrapText="1"/>
    </xf>
    <xf numFmtId="0" fontId="2" fillId="0" borderId="20" xfId="4" applyFont="1" applyBorder="1" applyAlignment="1">
      <alignment horizontal="left" vertical="top" wrapText="1"/>
    </xf>
    <xf numFmtId="0" fontId="4" fillId="2" borderId="24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0" fontId="2" fillId="0" borderId="24" xfId="6" applyFont="1" applyBorder="1" applyAlignment="1" applyProtection="1">
      <alignment horizontal="left" vertical="center" wrapText="1"/>
      <protection locked="0"/>
    </xf>
    <xf numFmtId="0" fontId="2" fillId="0" borderId="13" xfId="6" applyFont="1" applyBorder="1" applyAlignment="1" applyProtection="1">
      <alignment horizontal="left" vertical="center" wrapText="1"/>
      <protection locked="0"/>
    </xf>
    <xf numFmtId="0" fontId="2" fillId="0" borderId="20" xfId="6" applyFont="1" applyBorder="1" applyAlignment="1" applyProtection="1">
      <alignment horizontal="left" vertical="center" wrapText="1"/>
      <protection locked="0"/>
    </xf>
    <xf numFmtId="0" fontId="4" fillId="2" borderId="24" xfId="6" applyFont="1" applyFill="1" applyBorder="1" applyAlignment="1">
      <alignment horizontal="center" vertical="center" wrapText="1"/>
    </xf>
    <xf numFmtId="0" fontId="4" fillId="2" borderId="20" xfId="6" applyFont="1" applyFill="1" applyBorder="1" applyAlignment="1">
      <alignment horizontal="center" vertical="center" wrapText="1"/>
    </xf>
    <xf numFmtId="0" fontId="2" fillId="0" borderId="24" xfId="3" applyFont="1" applyBorder="1" applyAlignment="1">
      <alignment horizontal="left" vertical="center" wrapText="1"/>
    </xf>
    <xf numFmtId="0" fontId="2" fillId="0" borderId="20" xfId="3" applyFont="1" applyBorder="1" applyAlignment="1">
      <alignment horizontal="left" vertical="center" wrapText="1"/>
    </xf>
    <xf numFmtId="0" fontId="2" fillId="0" borderId="23" xfId="4" applyFont="1" applyBorder="1" applyAlignment="1">
      <alignment horizontal="left" vertical="top" wrapText="1"/>
    </xf>
    <xf numFmtId="0" fontId="2" fillId="0" borderId="22" xfId="4" applyFont="1" applyBorder="1" applyAlignment="1">
      <alignment horizontal="left" vertical="top" wrapText="1"/>
    </xf>
    <xf numFmtId="0" fontId="4" fillId="0" borderId="75" xfId="2" applyFont="1" applyBorder="1" applyAlignment="1">
      <alignment horizontal="center" vertical="center" wrapText="1"/>
    </xf>
    <xf numFmtId="0" fontId="4" fillId="0" borderId="7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8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5" borderId="31" xfId="2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2" fillId="5" borderId="39" xfId="2" applyFont="1" applyFill="1" applyBorder="1" applyAlignment="1">
      <alignment horizontal="left" vertical="center" wrapText="1"/>
    </xf>
    <xf numFmtId="0" fontId="2" fillId="5" borderId="19" xfId="2" applyFont="1" applyFill="1" applyBorder="1" applyAlignment="1">
      <alignment horizontal="left" vertical="center" wrapText="1"/>
    </xf>
    <xf numFmtId="1" fontId="2" fillId="3" borderId="1" xfId="2" applyNumberFormat="1" applyFont="1" applyFill="1" applyBorder="1" applyAlignment="1">
      <alignment horizontal="left" vertical="center" wrapText="1"/>
    </xf>
    <xf numFmtId="0" fontId="2" fillId="3" borderId="7" xfId="2" applyFont="1" applyFill="1" applyBorder="1" applyAlignment="1">
      <alignment horizontal="left" vertical="center" wrapText="1"/>
    </xf>
    <xf numFmtId="0" fontId="2" fillId="3" borderId="5" xfId="2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2" fillId="0" borderId="24" xfId="6" applyFont="1" applyBorder="1" applyAlignment="1">
      <alignment horizontal="left" vertical="center" wrapText="1"/>
    </xf>
    <xf numFmtId="0" fontId="2" fillId="0" borderId="20" xfId="6" applyFont="1" applyBorder="1" applyAlignment="1">
      <alignment horizontal="left" vertical="center" wrapText="1"/>
    </xf>
    <xf numFmtId="0" fontId="22" fillId="3" borderId="24" xfId="6" applyFont="1" applyFill="1" applyBorder="1" applyAlignment="1">
      <alignment horizontal="center" vertical="center" wrapText="1"/>
    </xf>
    <xf numFmtId="0" fontId="22" fillId="3" borderId="13" xfId="6" applyFont="1" applyFill="1" applyBorder="1" applyAlignment="1">
      <alignment horizontal="center" vertical="center" wrapText="1"/>
    </xf>
    <xf numFmtId="0" fontId="22" fillId="3" borderId="20" xfId="6" applyFont="1" applyFill="1" applyBorder="1" applyAlignment="1">
      <alignment horizontal="center" vertical="center" wrapText="1"/>
    </xf>
    <xf numFmtId="0" fontId="22" fillId="3" borderId="24" xfId="6" applyFont="1" applyFill="1" applyBorder="1" applyAlignment="1" applyProtection="1">
      <alignment horizontal="center" vertical="center" wrapText="1"/>
      <protection locked="0"/>
    </xf>
    <xf numFmtId="0" fontId="22" fillId="3" borderId="13" xfId="6" applyFont="1" applyFill="1" applyBorder="1" applyAlignment="1" applyProtection="1">
      <alignment horizontal="center" vertical="center" wrapText="1"/>
      <protection locked="0"/>
    </xf>
    <xf numFmtId="0" fontId="22" fillId="3" borderId="20" xfId="6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0" fontId="13" fillId="5" borderId="20" xfId="0" applyFont="1" applyFill="1" applyBorder="1" applyAlignment="1">
      <alignment horizontal="left" vertical="center"/>
    </xf>
    <xf numFmtId="0" fontId="2" fillId="5" borderId="31" xfId="2" applyFont="1" applyFill="1" applyBorder="1" applyAlignment="1">
      <alignment horizontal="left" vertical="center"/>
    </xf>
    <xf numFmtId="0" fontId="2" fillId="5" borderId="7" xfId="2" applyFont="1" applyFill="1" applyBorder="1" applyAlignment="1">
      <alignment horizontal="left" vertical="center"/>
    </xf>
    <xf numFmtId="0" fontId="2" fillId="5" borderId="28" xfId="2" applyFont="1" applyFill="1" applyBorder="1" applyAlignment="1">
      <alignment horizontal="left" vertical="center"/>
    </xf>
    <xf numFmtId="0" fontId="2" fillId="5" borderId="6" xfId="2" applyFont="1" applyFill="1" applyBorder="1" applyAlignment="1">
      <alignment horizontal="left" vertical="center"/>
    </xf>
    <xf numFmtId="0" fontId="2" fillId="5" borderId="17" xfId="2" applyFont="1" applyFill="1" applyBorder="1" applyAlignment="1">
      <alignment horizontal="left" vertical="center"/>
    </xf>
    <xf numFmtId="0" fontId="2" fillId="5" borderId="4" xfId="2" applyFont="1" applyFill="1" applyBorder="1" applyAlignment="1">
      <alignment horizontal="left" vertical="center"/>
    </xf>
    <xf numFmtId="0" fontId="2" fillId="5" borderId="16" xfId="2" applyFont="1" applyFill="1" applyBorder="1" applyAlignment="1">
      <alignment horizontal="left" vertical="center"/>
    </xf>
    <xf numFmtId="0" fontId="2" fillId="5" borderId="25" xfId="2" applyFont="1" applyFill="1" applyBorder="1" applyAlignment="1">
      <alignment horizontal="left" vertical="center"/>
    </xf>
    <xf numFmtId="0" fontId="4" fillId="0" borderId="70" xfId="4" applyFont="1" applyBorder="1" applyAlignment="1">
      <alignment horizontal="right" vertical="center" wrapText="1"/>
    </xf>
    <xf numFmtId="0" fontId="4" fillId="0" borderId="71" xfId="4" applyFont="1" applyBorder="1" applyAlignment="1">
      <alignment horizontal="right" vertical="center" wrapText="1"/>
    </xf>
    <xf numFmtId="0" fontId="4" fillId="0" borderId="75" xfId="6" applyFont="1" applyBorder="1" applyAlignment="1">
      <alignment horizontal="center" vertical="center" wrapText="1"/>
    </xf>
    <xf numFmtId="0" fontId="4" fillId="0" borderId="76" xfId="6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left" vertical="center"/>
    </xf>
    <xf numFmtId="0" fontId="2" fillId="3" borderId="7" xfId="2" applyFont="1" applyFill="1" applyBorder="1" applyAlignment="1">
      <alignment horizontal="left" vertical="center"/>
    </xf>
    <xf numFmtId="0" fontId="2" fillId="3" borderId="5" xfId="2" applyFont="1" applyFill="1" applyBorder="1" applyAlignment="1">
      <alignment horizontal="left" vertical="center"/>
    </xf>
    <xf numFmtId="0" fontId="2" fillId="3" borderId="6" xfId="2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top" wrapText="1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4" fillId="0" borderId="24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0" fontId="4" fillId="0" borderId="42" xfId="1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" fillId="2" borderId="26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165" fontId="20" fillId="0" borderId="46" xfId="0" applyNumberFormat="1" applyFont="1" applyBorder="1" applyAlignment="1">
      <alignment horizontal="center" vertical="center"/>
    </xf>
    <xf numFmtId="165" fontId="20" fillId="0" borderId="47" xfId="0" applyNumberFormat="1" applyFont="1" applyBorder="1" applyAlignment="1">
      <alignment horizontal="center" vertical="center"/>
    </xf>
    <xf numFmtId="165" fontId="20" fillId="0" borderId="50" xfId="0" applyNumberFormat="1" applyFont="1" applyBorder="1" applyAlignment="1">
      <alignment horizontal="center" vertical="center"/>
    </xf>
    <xf numFmtId="165" fontId="20" fillId="0" borderId="51" xfId="0" applyNumberFormat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57" xfId="1" applyFont="1" applyBorder="1" applyAlignment="1">
      <alignment horizontal="left" vertical="center"/>
    </xf>
    <xf numFmtId="0" fontId="2" fillId="0" borderId="58" xfId="1" applyFont="1" applyBorder="1" applyAlignment="1">
      <alignment horizontal="left" vertical="center"/>
    </xf>
    <xf numFmtId="0" fontId="1" fillId="0" borderId="58" xfId="1" applyFont="1" applyBorder="1" applyAlignment="1">
      <alignment horizontal="left" vertical="center"/>
    </xf>
    <xf numFmtId="0" fontId="1" fillId="0" borderId="59" xfId="1" applyFont="1" applyBorder="1" applyAlignment="1">
      <alignment horizontal="left" vertical="center"/>
    </xf>
    <xf numFmtId="0" fontId="17" fillId="0" borderId="6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9" fillId="0" borderId="46" xfId="0" applyNumberFormat="1" applyFont="1" applyBorder="1" applyAlignment="1">
      <alignment horizontal="center" vertical="center"/>
    </xf>
    <xf numFmtId="2" fontId="19" fillId="0" borderId="47" xfId="0" applyNumberFormat="1" applyFont="1" applyBorder="1" applyAlignment="1">
      <alignment horizontal="center" vertical="center"/>
    </xf>
    <xf numFmtId="2" fontId="19" fillId="0" borderId="48" xfId="0" applyNumberFormat="1" applyFont="1" applyBorder="1" applyAlignment="1">
      <alignment horizontal="center" vertical="center"/>
    </xf>
    <xf numFmtId="2" fontId="19" fillId="0" borderId="49" xfId="0" applyNumberFormat="1" applyFont="1" applyBorder="1" applyAlignment="1">
      <alignment horizontal="center" vertical="center"/>
    </xf>
    <xf numFmtId="2" fontId="19" fillId="0" borderId="50" xfId="0" applyNumberFormat="1" applyFont="1" applyBorder="1" applyAlignment="1">
      <alignment horizontal="center" vertical="center"/>
    </xf>
    <xf numFmtId="2" fontId="19" fillId="0" borderId="51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</cellXfs>
  <cellStyles count="13">
    <cellStyle name="Lien hypertexte" xfId="12" builtinId="8"/>
    <cellStyle name="Normal" xfId="0" builtinId="0"/>
    <cellStyle name="Normal 13" xfId="1" xr:uid="{00000000-0005-0000-0000-000001000000}"/>
    <cellStyle name="Normal 13 2" xfId="10" xr:uid="{E0295AFD-87EA-41A5-8A7B-7E7E30F42760}"/>
    <cellStyle name="Normal 3" xfId="2" xr:uid="{00000000-0005-0000-0000-000002000000}"/>
    <cellStyle name="Normal 4" xfId="3" xr:uid="{00000000-0005-0000-0000-000003000000}"/>
    <cellStyle name="Normal 4 2" xfId="8" xr:uid="{A5D8C8B6-6614-432B-88F8-394A19D7BE66}"/>
    <cellStyle name="Normal 6" xfId="4" xr:uid="{00000000-0005-0000-0000-000004000000}"/>
    <cellStyle name="Normal 6 2" xfId="9" xr:uid="{5F48535D-D9E7-450E-9BD1-E4B1889DE888}"/>
    <cellStyle name="Normal 7" xfId="5" xr:uid="{00000000-0005-0000-0000-000005000000}"/>
    <cellStyle name="Normal 7 2" xfId="11" xr:uid="{E4E2A982-6071-45D7-9F7B-0AE00FBFEA23}"/>
    <cellStyle name="Normal 8" xfId="6" xr:uid="{00000000-0005-0000-0000-000006000000}"/>
    <cellStyle name="Normal 9" xfId="7" xr:uid="{00000000-0005-0000-0000-000007000000}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99FF"/>
      <color rgb="FFCC99FF"/>
      <color rgb="FF00FFFF"/>
      <color rgb="FF99FFCC"/>
      <color rgb="FFFF5050"/>
      <color rgb="FFFF00FF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14969</xdr:colOff>
          <xdr:row>27</xdr:row>
          <xdr:rowOff>63954</xdr:rowOff>
        </xdr:from>
        <xdr:to>
          <xdr:col>3</xdr:col>
          <xdr:colOff>1398816</xdr:colOff>
          <xdr:row>28</xdr:row>
          <xdr:rowOff>235404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356532" y="6652079"/>
              <a:ext cx="4188430" cy="488950"/>
              <a:chOff x="2343150" y="5381625"/>
              <a:chExt cx="3771899" cy="485775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100-000001280000}"/>
                  </a:ext>
                </a:extLst>
              </xdr:cNvPr>
              <xdr:cNvSpPr/>
            </xdr:nvSpPr>
            <xdr:spPr bwMode="auto">
              <a:xfrm>
                <a:off x="2343150" y="5381625"/>
                <a:ext cx="9429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 VM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100-000002280000}"/>
                  </a:ext>
                </a:extLst>
              </xdr:cNvPr>
              <xdr:cNvSpPr/>
            </xdr:nvSpPr>
            <xdr:spPr bwMode="auto">
              <a:xfrm>
                <a:off x="2343150" y="5638800"/>
                <a:ext cx="9048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 NM</a:t>
                </a:r>
              </a:p>
            </xdr:txBody>
          </xdr:sp>
          <xdr:sp macro="" textlink="">
            <xdr:nvSpPr>
              <xdr:cNvPr id="10243" name="Check Box 3" hidden="1">
                <a:extLst>
                  <a:ext uri="{63B3BB69-23CF-44E3-9099-C40C66FF867C}">
                    <a14:compatExt spid="_x0000_s10243"/>
                  </a:ext>
                  <a:ext uri="{FF2B5EF4-FFF2-40B4-BE49-F238E27FC236}">
                    <a16:creationId xmlns:a16="http://schemas.microsoft.com/office/drawing/2014/main" id="{00000000-0008-0000-0100-000003280000}"/>
                  </a:ext>
                </a:extLst>
              </xdr:cNvPr>
              <xdr:cNvSpPr/>
            </xdr:nvSpPr>
            <xdr:spPr bwMode="auto">
              <a:xfrm>
                <a:off x="305752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DI VM</a:t>
                </a:r>
              </a:p>
            </xdr:txBody>
          </xdr:sp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100-000004280000}"/>
                  </a:ext>
                </a:extLst>
              </xdr:cNvPr>
              <xdr:cNvSpPr/>
            </xdr:nvSpPr>
            <xdr:spPr bwMode="auto">
              <a:xfrm>
                <a:off x="3067050" y="5638800"/>
                <a:ext cx="7810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DI NM</a:t>
                </a:r>
              </a:p>
            </xdr:txBody>
          </xdr:sp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100-000005280000}"/>
                  </a:ext>
                </a:extLst>
              </xdr:cNvPr>
              <xdr:cNvSpPr/>
            </xdr:nvSpPr>
            <xdr:spPr bwMode="auto">
              <a:xfrm>
                <a:off x="3819525" y="5381625"/>
                <a:ext cx="8763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 VM</a:t>
                </a:r>
              </a:p>
            </xdr:txBody>
          </xdr:sp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  <a:ext uri="{FF2B5EF4-FFF2-40B4-BE49-F238E27FC236}">
                    <a16:creationId xmlns:a16="http://schemas.microsoft.com/office/drawing/2014/main" id="{00000000-0008-0000-0100-000006280000}"/>
                  </a:ext>
                </a:extLst>
              </xdr:cNvPr>
              <xdr:cNvSpPr/>
            </xdr:nvSpPr>
            <xdr:spPr bwMode="auto">
              <a:xfrm>
                <a:off x="3810001" y="5638800"/>
                <a:ext cx="8286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 NM</a:t>
                </a:r>
              </a:p>
            </xdr:txBody>
          </xdr:sp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  <a:ext uri="{FF2B5EF4-FFF2-40B4-BE49-F238E27FC236}">
                    <a16:creationId xmlns:a16="http://schemas.microsoft.com/office/drawing/2014/main" id="{00000000-0008-0000-0100-000007280000}"/>
                  </a:ext>
                </a:extLst>
              </xdr:cNvPr>
              <xdr:cNvSpPr/>
            </xdr:nvSpPr>
            <xdr:spPr bwMode="auto">
              <a:xfrm>
                <a:off x="467677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DO VM</a:t>
                </a:r>
              </a:p>
            </xdr:txBody>
          </xdr:sp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  <a:ext uri="{FF2B5EF4-FFF2-40B4-BE49-F238E27FC236}">
                    <a16:creationId xmlns:a16="http://schemas.microsoft.com/office/drawing/2014/main" id="{00000000-0008-0000-0100-000008280000}"/>
                  </a:ext>
                </a:extLst>
              </xdr:cNvPr>
              <xdr:cNvSpPr/>
            </xdr:nvSpPr>
            <xdr:spPr bwMode="auto">
              <a:xfrm>
                <a:off x="4676775" y="5638800"/>
                <a:ext cx="8001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DO NM</a:t>
                </a:r>
              </a:p>
            </xdr:txBody>
          </xdr:sp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  <a:ext uri="{FF2B5EF4-FFF2-40B4-BE49-F238E27FC236}">
                    <a16:creationId xmlns:a16="http://schemas.microsoft.com/office/drawing/2014/main" id="{00000000-0008-0000-0100-000009280000}"/>
                  </a:ext>
                </a:extLst>
              </xdr:cNvPr>
              <xdr:cNvSpPr/>
            </xdr:nvSpPr>
            <xdr:spPr bwMode="auto">
              <a:xfrm>
                <a:off x="5314949" y="5381625"/>
                <a:ext cx="8001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FR VM</a:t>
                </a:r>
              </a:p>
            </xdr:txBody>
          </xdr:sp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00000000-0008-0000-0100-00000A280000}"/>
                  </a:ext>
                </a:extLst>
              </xdr:cNvPr>
              <xdr:cNvSpPr/>
            </xdr:nvSpPr>
            <xdr:spPr bwMode="auto">
              <a:xfrm>
                <a:off x="5324475" y="5638800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FR NM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11</xdr:row>
          <xdr:rowOff>180975</xdr:rowOff>
        </xdr:from>
        <xdr:to>
          <xdr:col>3</xdr:col>
          <xdr:colOff>647700</xdr:colOff>
          <xdr:row>11</xdr:row>
          <xdr:rowOff>447675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11</xdr:row>
          <xdr:rowOff>180975</xdr:rowOff>
        </xdr:from>
        <xdr:to>
          <xdr:col>4</xdr:col>
          <xdr:colOff>657225</xdr:colOff>
          <xdr:row>11</xdr:row>
          <xdr:rowOff>447675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152400</xdr:rowOff>
        </xdr:from>
        <xdr:to>
          <xdr:col>3</xdr:col>
          <xdr:colOff>638175</xdr:colOff>
          <xdr:row>12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3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12</xdr:row>
          <xdr:rowOff>161925</xdr:rowOff>
        </xdr:from>
        <xdr:to>
          <xdr:col>4</xdr:col>
          <xdr:colOff>647700</xdr:colOff>
          <xdr:row>12</xdr:row>
          <xdr:rowOff>447675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3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13</xdr:row>
          <xdr:rowOff>142875</xdr:rowOff>
        </xdr:from>
        <xdr:to>
          <xdr:col>3</xdr:col>
          <xdr:colOff>638175</xdr:colOff>
          <xdr:row>13</xdr:row>
          <xdr:rowOff>409575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3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</xdr:row>
          <xdr:rowOff>152400</xdr:rowOff>
        </xdr:from>
        <xdr:to>
          <xdr:col>4</xdr:col>
          <xdr:colOff>638175</xdr:colOff>
          <xdr:row>13</xdr:row>
          <xdr:rowOff>428625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14</xdr:row>
          <xdr:rowOff>142875</xdr:rowOff>
        </xdr:from>
        <xdr:to>
          <xdr:col>3</xdr:col>
          <xdr:colOff>638175</xdr:colOff>
          <xdr:row>14</xdr:row>
          <xdr:rowOff>409575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3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14</xdr:row>
          <xdr:rowOff>152400</xdr:rowOff>
        </xdr:from>
        <xdr:to>
          <xdr:col>4</xdr:col>
          <xdr:colOff>638175</xdr:colOff>
          <xdr:row>14</xdr:row>
          <xdr:rowOff>447675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3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15</xdr:row>
          <xdr:rowOff>152400</xdr:rowOff>
        </xdr:from>
        <xdr:to>
          <xdr:col>3</xdr:col>
          <xdr:colOff>638175</xdr:colOff>
          <xdr:row>15</xdr:row>
          <xdr:rowOff>419100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15</xdr:row>
          <xdr:rowOff>161925</xdr:rowOff>
        </xdr:from>
        <xdr:to>
          <xdr:col>4</xdr:col>
          <xdr:colOff>638175</xdr:colOff>
          <xdr:row>15</xdr:row>
          <xdr:rowOff>447675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123825</xdr:rowOff>
        </xdr:from>
        <xdr:to>
          <xdr:col>3</xdr:col>
          <xdr:colOff>609600</xdr:colOff>
          <xdr:row>16</xdr:row>
          <xdr:rowOff>390525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16</xdr:row>
          <xdr:rowOff>142875</xdr:rowOff>
        </xdr:from>
        <xdr:to>
          <xdr:col>4</xdr:col>
          <xdr:colOff>619125</xdr:colOff>
          <xdr:row>16</xdr:row>
          <xdr:rowOff>409575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3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17</xdr:row>
          <xdr:rowOff>152400</xdr:rowOff>
        </xdr:from>
        <xdr:to>
          <xdr:col>3</xdr:col>
          <xdr:colOff>600075</xdr:colOff>
          <xdr:row>17</xdr:row>
          <xdr:rowOff>419100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17</xdr:row>
          <xdr:rowOff>161925</xdr:rowOff>
        </xdr:from>
        <xdr:to>
          <xdr:col>4</xdr:col>
          <xdr:colOff>609600</xdr:colOff>
          <xdr:row>17</xdr:row>
          <xdr:rowOff>447675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3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18</xdr:row>
          <xdr:rowOff>114300</xdr:rowOff>
        </xdr:from>
        <xdr:to>
          <xdr:col>3</xdr:col>
          <xdr:colOff>600075</xdr:colOff>
          <xdr:row>18</xdr:row>
          <xdr:rowOff>381000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3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18</xdr:row>
          <xdr:rowOff>123825</xdr:rowOff>
        </xdr:from>
        <xdr:to>
          <xdr:col>4</xdr:col>
          <xdr:colOff>600075</xdr:colOff>
          <xdr:row>18</xdr:row>
          <xdr:rowOff>409575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12</xdr:row>
          <xdr:rowOff>0</xdr:rowOff>
        </xdr:to>
        <xdr:sp macro="" textlink="">
          <xdr:nvSpPr>
            <xdr:cNvPr id="44033" name="Check Box 32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6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12</xdr:row>
          <xdr:rowOff>76200</xdr:rowOff>
        </xdr:to>
        <xdr:sp macro="" textlink="">
          <xdr:nvSpPr>
            <xdr:cNvPr id="44034" name="Check Box 33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6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352425</xdr:rowOff>
        </xdr:from>
        <xdr:to>
          <xdr:col>2</xdr:col>
          <xdr:colOff>657225</xdr:colOff>
          <xdr:row>13</xdr:row>
          <xdr:rowOff>161925</xdr:rowOff>
        </xdr:to>
        <xdr:sp macro="" textlink="">
          <xdr:nvSpPr>
            <xdr:cNvPr id="44035" name="Check Box 34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06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11</xdr:row>
          <xdr:rowOff>352425</xdr:rowOff>
        </xdr:from>
        <xdr:to>
          <xdr:col>3</xdr:col>
          <xdr:colOff>638175</xdr:colOff>
          <xdr:row>13</xdr:row>
          <xdr:rowOff>152400</xdr:rowOff>
        </xdr:to>
        <xdr:sp macro="" textlink="">
          <xdr:nvSpPr>
            <xdr:cNvPr id="44036" name="Check Box 35" hidden="1">
              <a:extLst>
                <a:ext uri="{63B3BB69-23CF-44E3-9099-C40C66FF867C}">
                  <a14:compatExt spid="_x0000_s44036"/>
                </a:ext>
                <a:ext uri="{FF2B5EF4-FFF2-40B4-BE49-F238E27FC236}">
                  <a16:creationId xmlns:a16="http://schemas.microsoft.com/office/drawing/2014/main" id="{00000000-0008-0000-0600-00000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47625</xdr:rowOff>
        </xdr:from>
        <xdr:to>
          <xdr:col>2</xdr:col>
          <xdr:colOff>657225</xdr:colOff>
          <xdr:row>27</xdr:row>
          <xdr:rowOff>180975</xdr:rowOff>
        </xdr:to>
        <xdr:sp macro="" textlink="">
          <xdr:nvSpPr>
            <xdr:cNvPr id="44037" name="Check Box 42" hidden="1">
              <a:extLst>
                <a:ext uri="{63B3BB69-23CF-44E3-9099-C40C66FF867C}">
                  <a14:compatExt spid="_x0000_s44037"/>
                </a:ext>
                <a:ext uri="{FF2B5EF4-FFF2-40B4-BE49-F238E27FC236}">
                  <a16:creationId xmlns:a16="http://schemas.microsoft.com/office/drawing/2014/main" id="{00000000-0008-0000-0600-00000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161925</xdr:rowOff>
        </xdr:from>
        <xdr:to>
          <xdr:col>2</xdr:col>
          <xdr:colOff>657225</xdr:colOff>
          <xdr:row>28</xdr:row>
          <xdr:rowOff>161925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6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180975</xdr:rowOff>
        </xdr:from>
        <xdr:to>
          <xdr:col>2</xdr:col>
          <xdr:colOff>657225</xdr:colOff>
          <xdr:row>29</xdr:row>
          <xdr:rowOff>28575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6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180975</xdr:rowOff>
        </xdr:from>
        <xdr:to>
          <xdr:col>2</xdr:col>
          <xdr:colOff>657225</xdr:colOff>
          <xdr:row>30</xdr:row>
          <xdr:rowOff>38100</xdr:rowOff>
        </xdr:to>
        <xdr:sp macro="" textlink="">
          <xdr:nvSpPr>
            <xdr:cNvPr id="44040" name="Check Box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06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3</xdr:col>
          <xdr:colOff>657225</xdr:colOff>
          <xdr:row>27</xdr:row>
          <xdr:rowOff>161925</xdr:rowOff>
        </xdr:to>
        <xdr:sp macro="" textlink="">
          <xdr:nvSpPr>
            <xdr:cNvPr id="44041" name="Check Box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06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180975</xdr:rowOff>
        </xdr:from>
        <xdr:to>
          <xdr:col>3</xdr:col>
          <xdr:colOff>657225</xdr:colOff>
          <xdr:row>28</xdr:row>
          <xdr:rowOff>180975</xdr:rowOff>
        </xdr:to>
        <xdr:sp macro="" textlink="">
          <xdr:nvSpPr>
            <xdr:cNvPr id="44042" name="Check Box 10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06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180975</xdr:rowOff>
        </xdr:from>
        <xdr:to>
          <xdr:col>3</xdr:col>
          <xdr:colOff>657225</xdr:colOff>
          <xdr:row>29</xdr:row>
          <xdr:rowOff>38100</xdr:rowOff>
        </xdr:to>
        <xdr:sp macro="" textlink="">
          <xdr:nvSpPr>
            <xdr:cNvPr id="44043" name="Check Box 11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06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190500</xdr:rowOff>
        </xdr:from>
        <xdr:to>
          <xdr:col>3</xdr:col>
          <xdr:colOff>657225</xdr:colOff>
          <xdr:row>30</xdr:row>
          <xdr:rowOff>47625</xdr:rowOff>
        </xdr:to>
        <xdr:sp macro="" textlink="">
          <xdr:nvSpPr>
            <xdr:cNvPr id="44044" name="Check Box 12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06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13</xdr:row>
          <xdr:rowOff>47625</xdr:rowOff>
        </xdr:from>
        <xdr:to>
          <xdr:col>3</xdr:col>
          <xdr:colOff>447675</xdr:colOff>
          <xdr:row>13</xdr:row>
          <xdr:rowOff>257175</xdr:rowOff>
        </xdr:to>
        <xdr:sp macro="" textlink="">
          <xdr:nvSpPr>
            <xdr:cNvPr id="44045" name="Check Box 13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06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47625</xdr:rowOff>
        </xdr:from>
        <xdr:to>
          <xdr:col>4</xdr:col>
          <xdr:colOff>304800</xdr:colOff>
          <xdr:row>13</xdr:row>
          <xdr:rowOff>257175</xdr:rowOff>
        </xdr:to>
        <xdr:sp macro="" textlink="">
          <xdr:nvSpPr>
            <xdr:cNvPr id="44046" name="Check Box 14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06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12</xdr:row>
          <xdr:rowOff>0</xdr:rowOff>
        </xdr:to>
        <xdr:sp macro="" textlink="">
          <xdr:nvSpPr>
            <xdr:cNvPr id="58369" name="Check Box 32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7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12</xdr:row>
          <xdr:rowOff>76200</xdr:rowOff>
        </xdr:to>
        <xdr:sp macro="" textlink="">
          <xdr:nvSpPr>
            <xdr:cNvPr id="58370" name="Check Box 33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7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352425</xdr:rowOff>
        </xdr:from>
        <xdr:to>
          <xdr:col>2</xdr:col>
          <xdr:colOff>657225</xdr:colOff>
          <xdr:row>13</xdr:row>
          <xdr:rowOff>161925</xdr:rowOff>
        </xdr:to>
        <xdr:sp macro="" textlink="">
          <xdr:nvSpPr>
            <xdr:cNvPr id="58371" name="Check Box 34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7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11</xdr:row>
          <xdr:rowOff>352425</xdr:rowOff>
        </xdr:from>
        <xdr:to>
          <xdr:col>3</xdr:col>
          <xdr:colOff>638175</xdr:colOff>
          <xdr:row>13</xdr:row>
          <xdr:rowOff>152400</xdr:rowOff>
        </xdr:to>
        <xdr:sp macro="" textlink="">
          <xdr:nvSpPr>
            <xdr:cNvPr id="58372" name="Check Box 35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7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47625</xdr:rowOff>
        </xdr:from>
        <xdr:to>
          <xdr:col>2</xdr:col>
          <xdr:colOff>657225</xdr:colOff>
          <xdr:row>27</xdr:row>
          <xdr:rowOff>161925</xdr:rowOff>
        </xdr:to>
        <xdr:sp macro="" textlink="">
          <xdr:nvSpPr>
            <xdr:cNvPr id="58373" name="Check Box 42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7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161925</xdr:rowOff>
        </xdr:from>
        <xdr:to>
          <xdr:col>2</xdr:col>
          <xdr:colOff>657225</xdr:colOff>
          <xdr:row>28</xdr:row>
          <xdr:rowOff>152400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7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180975</xdr:rowOff>
        </xdr:from>
        <xdr:to>
          <xdr:col>2</xdr:col>
          <xdr:colOff>657225</xdr:colOff>
          <xdr:row>29</xdr:row>
          <xdr:rowOff>66675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7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180975</xdr:rowOff>
        </xdr:from>
        <xdr:to>
          <xdr:col>2</xdr:col>
          <xdr:colOff>657225</xdr:colOff>
          <xdr:row>30</xdr:row>
          <xdr:rowOff>76200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07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3</xdr:col>
          <xdr:colOff>657225</xdr:colOff>
          <xdr:row>27</xdr:row>
          <xdr:rowOff>152400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  <a:ext uri="{FF2B5EF4-FFF2-40B4-BE49-F238E27FC236}">
                  <a16:creationId xmlns:a16="http://schemas.microsoft.com/office/drawing/2014/main" id="{00000000-0008-0000-0700-00000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180975</xdr:rowOff>
        </xdr:from>
        <xdr:to>
          <xdr:col>3</xdr:col>
          <xdr:colOff>657225</xdr:colOff>
          <xdr:row>28</xdr:row>
          <xdr:rowOff>161925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id="{00000000-0008-0000-0700-00000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180975</xdr:rowOff>
        </xdr:from>
        <xdr:to>
          <xdr:col>3</xdr:col>
          <xdr:colOff>657225</xdr:colOff>
          <xdr:row>29</xdr:row>
          <xdr:rowOff>76200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id="{00000000-0008-0000-0700-00000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190500</xdr:rowOff>
        </xdr:from>
        <xdr:to>
          <xdr:col>3</xdr:col>
          <xdr:colOff>657225</xdr:colOff>
          <xdr:row>30</xdr:row>
          <xdr:rowOff>85725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  <a:ext uri="{FF2B5EF4-FFF2-40B4-BE49-F238E27FC236}">
                  <a16:creationId xmlns:a16="http://schemas.microsoft.com/office/drawing/2014/main" id="{00000000-0008-0000-0700-00000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13</xdr:row>
          <xdr:rowOff>47625</xdr:rowOff>
        </xdr:from>
        <xdr:to>
          <xdr:col>3</xdr:col>
          <xdr:colOff>447675</xdr:colOff>
          <xdr:row>13</xdr:row>
          <xdr:rowOff>257175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  <a:ext uri="{FF2B5EF4-FFF2-40B4-BE49-F238E27FC236}">
                  <a16:creationId xmlns:a16="http://schemas.microsoft.com/office/drawing/2014/main" id="{00000000-0008-0000-0700-00000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47625</xdr:rowOff>
        </xdr:from>
        <xdr:to>
          <xdr:col>4</xdr:col>
          <xdr:colOff>304800</xdr:colOff>
          <xdr:row>13</xdr:row>
          <xdr:rowOff>257175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  <a:ext uri="{FF2B5EF4-FFF2-40B4-BE49-F238E27FC236}">
                  <a16:creationId xmlns:a16="http://schemas.microsoft.com/office/drawing/2014/main" id="{00000000-0008-0000-0700-00000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85725</xdr:rowOff>
        </xdr:from>
        <xdr:to>
          <xdr:col>3</xdr:col>
          <xdr:colOff>66675</xdr:colOff>
          <xdr:row>11</xdr:row>
          <xdr:rowOff>266700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C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66675</xdr:rowOff>
        </xdr:from>
        <xdr:to>
          <xdr:col>3</xdr:col>
          <xdr:colOff>409575</xdr:colOff>
          <xdr:row>11</xdr:row>
          <xdr:rowOff>304800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C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11</xdr:row>
          <xdr:rowOff>190500</xdr:rowOff>
        </xdr:from>
        <xdr:to>
          <xdr:col>3</xdr:col>
          <xdr:colOff>581025</xdr:colOff>
          <xdr:row>11</xdr:row>
          <xdr:rowOff>409575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D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11</xdr:row>
          <xdr:rowOff>190500</xdr:rowOff>
        </xdr:from>
        <xdr:to>
          <xdr:col>4</xdr:col>
          <xdr:colOff>257175</xdr:colOff>
          <xdr:row>11</xdr:row>
          <xdr:rowOff>409575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D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6.xml"/><Relationship Id="rId5" Type="http://schemas.openxmlformats.org/officeDocument/2006/relationships/ctrlProp" Target="../ctrlProps/ctrlProp55.xml"/><Relationship Id="rId4" Type="http://schemas.openxmlformats.org/officeDocument/2006/relationships/vmlDrawing" Target="../drawings/vmlDrawing18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vmlDrawing" Target="../drawings/vmlDrawing20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35"/>
  <sheetViews>
    <sheetView showGridLines="0" view="pageLayout" zoomScale="157" zoomScaleNormal="130" zoomScalePageLayoutView="157" workbookViewId="0">
      <selection activeCell="H17" sqref="H17"/>
    </sheetView>
  </sheetViews>
  <sheetFormatPr baseColWidth="10" defaultColWidth="11.42578125" defaultRowHeight="12.75" x14ac:dyDescent="0.2"/>
  <cols>
    <col min="2" max="2" width="2.28515625" customWidth="1"/>
    <col min="4" max="4" width="2.28515625" customWidth="1"/>
    <col min="5" max="5" width="18.28515625" customWidth="1"/>
    <col min="6" max="7" width="11.28515625" customWidth="1"/>
  </cols>
  <sheetData>
    <row r="1" spans="1:11" ht="62.25" customHeight="1" x14ac:dyDescent="0.4">
      <c r="A1" s="345" t="s">
        <v>0</v>
      </c>
      <c r="B1" s="346"/>
      <c r="C1" s="346"/>
      <c r="D1" s="346"/>
      <c r="E1" s="346"/>
      <c r="F1" s="347"/>
      <c r="G1" s="347"/>
      <c r="H1" s="347"/>
      <c r="I1" s="347"/>
      <c r="J1" s="347"/>
      <c r="K1" s="347"/>
    </row>
    <row r="2" spans="1:11" ht="60.75" customHeight="1" x14ac:dyDescent="0.35">
      <c r="A2" s="84" t="s">
        <v>1</v>
      </c>
      <c r="B2" s="84"/>
      <c r="C2" s="16"/>
      <c r="D2" s="16"/>
      <c r="E2" s="16"/>
    </row>
    <row r="3" spans="1:11" ht="15" customHeight="1" x14ac:dyDescent="0.35">
      <c r="A3" s="84"/>
      <c r="B3" s="84"/>
      <c r="C3" s="16"/>
      <c r="D3" s="16"/>
      <c r="E3" s="16"/>
    </row>
    <row r="4" spans="1:11" s="2" customFormat="1" ht="15" x14ac:dyDescent="0.2">
      <c r="A4" s="85"/>
      <c r="B4" s="5"/>
      <c r="C4" s="343" t="s">
        <v>233</v>
      </c>
      <c r="D4" s="343"/>
      <c r="E4" s="343"/>
      <c r="F4" s="344"/>
      <c r="G4" s="344"/>
      <c r="H4" s="344"/>
      <c r="I4" s="344"/>
      <c r="J4" s="344"/>
      <c r="K4" s="344"/>
    </row>
    <row r="5" spans="1:11" s="2" customFormat="1" ht="15" x14ac:dyDescent="0.2">
      <c r="A5" s="86"/>
      <c r="B5" s="5"/>
      <c r="C5" s="343" t="s">
        <v>234</v>
      </c>
      <c r="D5" s="343"/>
      <c r="E5" s="343"/>
      <c r="F5" s="344"/>
      <c r="G5" s="344"/>
      <c r="H5" s="344"/>
      <c r="I5" s="344"/>
      <c r="J5" s="344"/>
      <c r="K5" s="344"/>
    </row>
    <row r="6" spans="1:11" s="2" customFormat="1" ht="15" x14ac:dyDescent="0.2">
      <c r="A6" s="87"/>
      <c r="B6" s="5"/>
      <c r="C6" s="343" t="s">
        <v>235</v>
      </c>
      <c r="D6" s="343"/>
      <c r="E6" s="343"/>
      <c r="F6" s="344"/>
      <c r="G6" s="344"/>
      <c r="H6" s="344"/>
      <c r="I6" s="344"/>
      <c r="J6" s="344"/>
      <c r="K6" s="344"/>
    </row>
    <row r="7" spans="1:11" s="2" customFormat="1" ht="15" x14ac:dyDescent="0.2">
      <c r="A7" s="5"/>
      <c r="B7" s="5"/>
      <c r="C7" s="9"/>
      <c r="D7" s="9"/>
      <c r="E7" s="9"/>
      <c r="F7" s="5"/>
      <c r="G7" s="5"/>
      <c r="H7" s="5"/>
      <c r="I7" s="5"/>
      <c r="J7" s="5"/>
      <c r="K7" s="5"/>
    </row>
    <row r="8" spans="1:11" s="2" customFormat="1" ht="15" x14ac:dyDescent="0.2">
      <c r="A8" s="5"/>
      <c r="B8" s="5"/>
      <c r="C8" s="343"/>
      <c r="D8" s="343"/>
      <c r="E8" s="343"/>
      <c r="F8" s="5"/>
      <c r="G8" s="5"/>
      <c r="H8" s="5"/>
      <c r="I8" s="5"/>
      <c r="J8" s="5"/>
      <c r="K8" s="5"/>
    </row>
    <row r="9" spans="1:11" s="2" customFormat="1" ht="15" x14ac:dyDescent="0.2">
      <c r="A9" s="5"/>
      <c r="B9" s="5"/>
      <c r="C9" s="9"/>
      <c r="D9" s="9"/>
      <c r="E9" s="9"/>
      <c r="F9" s="5"/>
      <c r="G9" s="5"/>
      <c r="H9" s="5"/>
      <c r="I9" s="5"/>
      <c r="J9" s="5"/>
      <c r="K9" s="5"/>
    </row>
    <row r="10" spans="1:11" s="2" customFormat="1" ht="23.25" x14ac:dyDescent="0.35">
      <c r="A10" s="84" t="s">
        <v>2</v>
      </c>
      <c r="B10" s="84"/>
      <c r="C10" s="5"/>
      <c r="D10" s="5"/>
      <c r="E10" s="5"/>
      <c r="F10" s="5"/>
      <c r="G10" s="5"/>
      <c r="H10" s="5"/>
      <c r="I10" s="5"/>
      <c r="J10" s="5"/>
      <c r="K10" s="5"/>
    </row>
    <row r="11" spans="1:11" s="2" customFormat="1" ht="1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s="2" customFormat="1" ht="15.75" x14ac:dyDescent="0.25">
      <c r="A12" s="88"/>
      <c r="B12" s="5"/>
      <c r="C12" s="95" t="s">
        <v>3</v>
      </c>
      <c r="D12" s="96"/>
      <c r="E12" s="96" t="s">
        <v>4</v>
      </c>
      <c r="F12" s="5"/>
      <c r="G12" s="5"/>
      <c r="H12" s="5"/>
      <c r="I12" s="5"/>
      <c r="J12" s="5"/>
      <c r="K12" s="5"/>
    </row>
    <row r="13" spans="1:11" s="2" customFormat="1" ht="15" x14ac:dyDescent="0.2">
      <c r="A13" s="88"/>
      <c r="B13" s="5"/>
      <c r="C13" s="89">
        <v>6</v>
      </c>
      <c r="D13" s="90"/>
      <c r="E13" s="39" t="s">
        <v>5</v>
      </c>
      <c r="F13" s="5"/>
      <c r="G13" s="5"/>
      <c r="H13" s="5"/>
      <c r="I13" s="5"/>
      <c r="J13" s="5"/>
      <c r="K13" s="5"/>
    </row>
    <row r="14" spans="1:11" s="2" customFormat="1" ht="15" x14ac:dyDescent="0.2">
      <c r="A14" s="88"/>
      <c r="B14" s="5"/>
      <c r="C14" s="91">
        <v>5.5</v>
      </c>
      <c r="D14" s="92"/>
      <c r="E14" s="351" t="s">
        <v>6</v>
      </c>
      <c r="F14" s="5"/>
      <c r="G14" s="5"/>
      <c r="H14" s="5"/>
      <c r="I14" s="5"/>
      <c r="J14" s="5"/>
      <c r="K14" s="5"/>
    </row>
    <row r="15" spans="1:11" s="2" customFormat="1" ht="15" x14ac:dyDescent="0.2">
      <c r="A15" s="88"/>
      <c r="B15" s="5"/>
      <c r="C15" s="93">
        <v>5</v>
      </c>
      <c r="D15" s="94"/>
      <c r="E15" s="353"/>
      <c r="F15" s="5"/>
      <c r="G15" s="5"/>
      <c r="H15" s="5"/>
      <c r="I15" s="5"/>
      <c r="J15" s="5"/>
      <c r="K15" s="5"/>
    </row>
    <row r="16" spans="1:11" s="2" customFormat="1" ht="15" x14ac:dyDescent="0.2">
      <c r="A16" s="88"/>
      <c r="B16" s="5"/>
      <c r="C16" s="89">
        <v>4.5</v>
      </c>
      <c r="D16" s="90"/>
      <c r="E16" s="352"/>
      <c r="F16" s="5"/>
      <c r="G16" s="5"/>
      <c r="H16" s="5"/>
      <c r="I16" s="5"/>
      <c r="J16" s="5"/>
      <c r="K16" s="5"/>
    </row>
    <row r="17" spans="1:11" s="2" customFormat="1" ht="15" x14ac:dyDescent="0.2">
      <c r="A17" s="88"/>
      <c r="B17" s="5"/>
      <c r="C17" s="91">
        <v>4</v>
      </c>
      <c r="D17" s="92"/>
      <c r="E17" s="3" t="s">
        <v>7</v>
      </c>
      <c r="F17" s="5"/>
      <c r="G17" s="5"/>
      <c r="H17" s="5"/>
      <c r="I17" s="5"/>
      <c r="J17" s="5"/>
      <c r="K17" s="5"/>
    </row>
    <row r="18" spans="1:11" s="2" customFormat="1" ht="15" x14ac:dyDescent="0.2">
      <c r="A18" s="88"/>
      <c r="B18" s="5"/>
      <c r="C18" s="289">
        <v>3.5</v>
      </c>
      <c r="D18" s="290"/>
      <c r="E18" s="351" t="s">
        <v>8</v>
      </c>
      <c r="F18" s="5"/>
      <c r="G18" s="5"/>
      <c r="H18" s="5"/>
      <c r="I18" s="5"/>
      <c r="J18" s="5"/>
      <c r="K18" s="5"/>
    </row>
    <row r="19" spans="1:11" s="2" customFormat="1" ht="15" x14ac:dyDescent="0.2">
      <c r="A19" s="88"/>
      <c r="B19" s="5"/>
      <c r="C19" s="291">
        <v>3</v>
      </c>
      <c r="D19" s="292"/>
      <c r="E19" s="352"/>
      <c r="F19" s="5"/>
      <c r="G19" s="5"/>
      <c r="H19" s="5"/>
      <c r="I19" s="5"/>
      <c r="J19" s="5"/>
      <c r="K19" s="5"/>
    </row>
    <row r="20" spans="1:11" s="2" customFormat="1" ht="15" x14ac:dyDescent="0.2">
      <c r="A20" s="88"/>
      <c r="B20" s="5"/>
      <c r="C20" s="291">
        <v>2.5</v>
      </c>
      <c r="D20" s="292"/>
      <c r="E20" s="351" t="s">
        <v>9</v>
      </c>
      <c r="F20" s="5"/>
      <c r="G20" s="5"/>
      <c r="H20" s="5"/>
      <c r="I20" s="5"/>
      <c r="J20" s="5"/>
      <c r="K20" s="5"/>
    </row>
    <row r="21" spans="1:11" s="2" customFormat="1" ht="15" x14ac:dyDescent="0.2">
      <c r="A21" s="88"/>
      <c r="B21" s="5"/>
      <c r="C21" s="291">
        <v>2</v>
      </c>
      <c r="D21" s="292"/>
      <c r="E21" s="353"/>
      <c r="F21" s="5"/>
      <c r="G21" s="5"/>
      <c r="H21" s="5"/>
      <c r="I21" s="5"/>
      <c r="J21" s="5"/>
      <c r="K21" s="5"/>
    </row>
    <row r="22" spans="1:11" s="2" customFormat="1" ht="15" x14ac:dyDescent="0.2">
      <c r="A22" s="88"/>
      <c r="B22" s="5"/>
      <c r="C22" s="291">
        <v>1.5</v>
      </c>
      <c r="D22" s="292"/>
      <c r="E22" s="352"/>
      <c r="F22" s="5"/>
      <c r="G22" s="5"/>
      <c r="H22" s="5"/>
      <c r="I22" s="5"/>
      <c r="J22" s="5"/>
      <c r="K22" s="5"/>
    </row>
    <row r="23" spans="1:11" s="2" customFormat="1" ht="15" x14ac:dyDescent="0.2">
      <c r="A23" s="88"/>
      <c r="B23" s="5"/>
      <c r="C23" s="91">
        <v>1</v>
      </c>
      <c r="D23" s="92"/>
      <c r="E23" s="4" t="s">
        <v>10</v>
      </c>
      <c r="F23" s="5"/>
      <c r="G23" s="5"/>
      <c r="H23" s="5"/>
      <c r="I23" s="5"/>
      <c r="J23" s="5"/>
      <c r="K23" s="5"/>
    </row>
    <row r="25" spans="1:11" x14ac:dyDescent="0.2">
      <c r="A25" s="16"/>
    </row>
    <row r="26" spans="1:11" ht="18" x14ac:dyDescent="0.25">
      <c r="A26" s="38" t="s">
        <v>11</v>
      </c>
    </row>
    <row r="27" spans="1:11" ht="18" x14ac:dyDescent="0.25">
      <c r="A27" s="38"/>
    </row>
    <row r="28" spans="1:11" ht="18" x14ac:dyDescent="0.25">
      <c r="A28" s="38"/>
    </row>
    <row r="29" spans="1:11" ht="29.25" customHeight="1" x14ac:dyDescent="0.2">
      <c r="A29" s="348" t="s">
        <v>195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</row>
    <row r="30" spans="1:11" ht="45.6" customHeight="1" x14ac:dyDescent="0.2">
      <c r="A30" s="350"/>
      <c r="B30" s="350"/>
      <c r="C30" s="350"/>
      <c r="D30" s="350"/>
      <c r="E30" s="350"/>
      <c r="F30" s="350"/>
    </row>
    <row r="35" spans="5:5" x14ac:dyDescent="0.2">
      <c r="E35" s="16"/>
    </row>
  </sheetData>
  <sheetProtection algorithmName="SHA-512" hashValue="pwzBY6NQ3Eat0c+wIXS2fPwCKTn9ebIjfq/Fg5gtEOUIw0nHu+RR6llD8BktQ+ooW6cpCiTnHWH6vbkiQS+GpA==" saltValue="0PHosHJiWwfcAhX+QYDZvQ==" spinCount="100000" sheet="1" selectLockedCells="1"/>
  <mergeCells count="10">
    <mergeCell ref="A30:F30"/>
    <mergeCell ref="E18:E19"/>
    <mergeCell ref="C8:E8"/>
    <mergeCell ref="E14:E16"/>
    <mergeCell ref="E20:E22"/>
    <mergeCell ref="C4:K4"/>
    <mergeCell ref="C5:K5"/>
    <mergeCell ref="C6:K6"/>
    <mergeCell ref="A1:K1"/>
    <mergeCell ref="A29:K29"/>
  </mergeCells>
  <phoneticPr fontId="5" type="noConversion"/>
  <pageMargins left="0.70866141732283472" right="0.70866141732283472" top="0.9055118110236221" bottom="0.74803149606299213" header="0.31496062992125984" footer="0.31496062992125984"/>
  <pageSetup paperSize="9" scale="78" orientation="portrait" r:id="rId1"/>
  <headerFooter scaleWithDoc="0">
    <oddHeader>&amp;R&amp;G</oddHeader>
    <oddFooter>&amp;LVersion du 13 novembre 2024/FMA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0" tint="-0.14999847407452621"/>
    <pageSetUpPr fitToPage="1"/>
  </sheetPr>
  <dimension ref="A1:D60"/>
  <sheetViews>
    <sheetView showGridLines="0" view="pageLayout" topLeftCell="A22" zoomScale="144" zoomScaleNormal="140" zoomScalePageLayoutView="144" workbookViewId="0">
      <selection activeCell="B35" sqref="B35:D35"/>
    </sheetView>
  </sheetViews>
  <sheetFormatPr baseColWidth="10" defaultColWidth="11.42578125" defaultRowHeight="12.75" x14ac:dyDescent="0.2"/>
  <cols>
    <col min="1" max="1" width="33.42578125" style="98" customWidth="1"/>
    <col min="2" max="2" width="29.7109375" style="98" customWidth="1"/>
    <col min="3" max="3" width="10.28515625" style="98" customWidth="1"/>
    <col min="4" max="4" width="22" style="98" customWidth="1"/>
    <col min="5" max="16384" width="11.42578125" style="98"/>
  </cols>
  <sheetData>
    <row r="1" spans="1:4" s="223" customFormat="1" ht="42.95" customHeight="1" x14ac:dyDescent="0.2">
      <c r="A1" s="384" t="s">
        <v>196</v>
      </c>
      <c r="B1" s="385"/>
      <c r="C1" s="385"/>
      <c r="D1" s="386"/>
    </row>
    <row r="2" spans="1:4" ht="10.35" customHeight="1" x14ac:dyDescent="0.2">
      <c r="A2" s="355"/>
      <c r="B2" s="355"/>
      <c r="C2" s="355"/>
      <c r="D2" s="355"/>
    </row>
    <row r="3" spans="1:4" ht="25.35" customHeight="1" x14ac:dyDescent="0.2">
      <c r="A3" s="99" t="s">
        <v>12</v>
      </c>
      <c r="B3" s="329"/>
      <c r="C3" s="100" t="s">
        <v>13</v>
      </c>
      <c r="D3" s="101"/>
    </row>
    <row r="4" spans="1:4" ht="25.35" customHeight="1" x14ac:dyDescent="0.2">
      <c r="A4" s="102" t="s">
        <v>14</v>
      </c>
      <c r="B4" s="387"/>
      <c r="C4" s="388"/>
      <c r="D4" s="388"/>
    </row>
    <row r="5" spans="1:4" ht="25.35" customHeight="1" x14ac:dyDescent="0.2">
      <c r="A5" s="103" t="s">
        <v>15</v>
      </c>
      <c r="B5" s="389"/>
      <c r="C5" s="389"/>
      <c r="D5" s="389"/>
    </row>
    <row r="6" spans="1:4" ht="10.35" customHeight="1" x14ac:dyDescent="0.2">
      <c r="A6" s="355"/>
      <c r="B6" s="355"/>
      <c r="C6" s="355"/>
      <c r="D6" s="355"/>
    </row>
    <row r="7" spans="1:4" ht="25.35" customHeight="1" x14ac:dyDescent="0.2">
      <c r="A7" s="99" t="s">
        <v>16</v>
      </c>
      <c r="B7" s="378"/>
      <c r="C7" s="379"/>
      <c r="D7" s="380"/>
    </row>
    <row r="8" spans="1:4" ht="25.35" customHeight="1" x14ac:dyDescent="0.2">
      <c r="A8" s="103" t="s">
        <v>17</v>
      </c>
      <c r="B8" s="389"/>
      <c r="C8" s="389"/>
      <c r="D8" s="389"/>
    </row>
    <row r="9" spans="1:4" ht="10.35" customHeight="1" x14ac:dyDescent="0.2">
      <c r="A9" s="355"/>
      <c r="B9" s="355"/>
      <c r="C9" s="355"/>
      <c r="D9" s="355"/>
    </row>
    <row r="10" spans="1:4" ht="31.5" customHeight="1" x14ac:dyDescent="0.2">
      <c r="A10" s="99" t="s">
        <v>18</v>
      </c>
      <c r="B10" s="327"/>
      <c r="C10" s="293"/>
      <c r="D10" s="294"/>
    </row>
    <row r="11" spans="1:4" ht="17.25" customHeight="1" x14ac:dyDescent="0.2">
      <c r="A11" s="104" t="s">
        <v>19</v>
      </c>
      <c r="B11" s="393"/>
      <c r="C11" s="394"/>
      <c r="D11" s="395"/>
    </row>
    <row r="12" spans="1:4" ht="10.35" customHeight="1" x14ac:dyDescent="0.2">
      <c r="A12" s="400"/>
      <c r="B12" s="400"/>
      <c r="C12" s="400"/>
      <c r="D12" s="400"/>
    </row>
    <row r="13" spans="1:4" ht="31.5" customHeight="1" x14ac:dyDescent="0.2">
      <c r="A13" s="99" t="s">
        <v>20</v>
      </c>
      <c r="B13" s="396"/>
      <c r="C13" s="397"/>
      <c r="D13" s="398"/>
    </row>
    <row r="14" spans="1:4" ht="17.25" customHeight="1" x14ac:dyDescent="0.2">
      <c r="A14" s="104" t="s">
        <v>21</v>
      </c>
      <c r="B14" s="393"/>
      <c r="C14" s="394"/>
      <c r="D14" s="395"/>
    </row>
    <row r="15" spans="1:4" ht="10.35" customHeight="1" x14ac:dyDescent="0.2">
      <c r="A15" s="354"/>
      <c r="B15" s="399"/>
      <c r="C15" s="399"/>
      <c r="D15" s="399"/>
    </row>
    <row r="16" spans="1:4" ht="25.35" customHeight="1" x14ac:dyDescent="0.2">
      <c r="A16" s="99" t="s">
        <v>242</v>
      </c>
      <c r="B16" s="396"/>
      <c r="C16" s="397"/>
      <c r="D16" s="398"/>
    </row>
    <row r="17" spans="1:4" ht="17.25" customHeight="1" x14ac:dyDescent="0.2">
      <c r="A17" s="102" t="s">
        <v>19</v>
      </c>
      <c r="B17" s="374"/>
      <c r="C17" s="375"/>
      <c r="D17" s="376"/>
    </row>
    <row r="18" spans="1:4" ht="17.25" customHeight="1" x14ac:dyDescent="0.2">
      <c r="A18" s="104" t="s">
        <v>22</v>
      </c>
      <c r="B18" s="401"/>
      <c r="C18" s="382"/>
      <c r="D18" s="383"/>
    </row>
    <row r="19" spans="1:4" ht="10.35" customHeight="1" x14ac:dyDescent="0.2">
      <c r="A19" s="355"/>
      <c r="B19" s="355"/>
      <c r="C19" s="355"/>
      <c r="D19" s="355"/>
    </row>
    <row r="20" spans="1:4" ht="25.35" customHeight="1" x14ac:dyDescent="0.2">
      <c r="A20" s="99" t="s">
        <v>243</v>
      </c>
      <c r="B20" s="379"/>
      <c r="C20" s="379"/>
      <c r="D20" s="380"/>
    </row>
    <row r="21" spans="1:4" ht="17.25" customHeight="1" x14ac:dyDescent="0.2">
      <c r="A21" s="102" t="s">
        <v>19</v>
      </c>
      <c r="B21" s="374"/>
      <c r="C21" s="375"/>
      <c r="D21" s="376"/>
    </row>
    <row r="22" spans="1:4" ht="17.25" customHeight="1" x14ac:dyDescent="0.2">
      <c r="A22" s="104" t="s">
        <v>22</v>
      </c>
      <c r="B22" s="381"/>
      <c r="C22" s="382"/>
      <c r="D22" s="383"/>
    </row>
    <row r="23" spans="1:4" ht="7.35" customHeight="1" x14ac:dyDescent="0.2">
      <c r="A23" s="377"/>
      <c r="B23" s="377"/>
      <c r="C23" s="377"/>
      <c r="D23" s="377"/>
    </row>
    <row r="24" spans="1:4" ht="25.35" customHeight="1" x14ac:dyDescent="0.2">
      <c r="A24" s="99" t="s">
        <v>197</v>
      </c>
      <c r="B24" s="378"/>
      <c r="C24" s="379"/>
      <c r="D24" s="380"/>
    </row>
    <row r="25" spans="1:4" ht="17.25" customHeight="1" x14ac:dyDescent="0.2">
      <c r="A25" s="102" t="s">
        <v>19</v>
      </c>
      <c r="B25" s="374"/>
      <c r="C25" s="375"/>
      <c r="D25" s="376"/>
    </row>
    <row r="26" spans="1:4" ht="17.25" customHeight="1" x14ac:dyDescent="0.2">
      <c r="A26" s="330" t="s">
        <v>22</v>
      </c>
      <c r="B26" s="390"/>
      <c r="C26" s="391"/>
      <c r="D26" s="392"/>
    </row>
    <row r="27" spans="1:4" ht="10.35" customHeight="1" x14ac:dyDescent="0.2">
      <c r="A27" s="354"/>
      <c r="B27" s="354"/>
      <c r="C27" s="354"/>
      <c r="D27" s="354"/>
    </row>
    <row r="28" spans="1:4" ht="25.35" customHeight="1" x14ac:dyDescent="0.2">
      <c r="A28" s="99" t="s">
        <v>23</v>
      </c>
      <c r="B28" s="370"/>
      <c r="C28" s="370"/>
      <c r="D28" s="371"/>
    </row>
    <row r="29" spans="1:4" ht="25.35" customHeight="1" x14ac:dyDescent="0.2">
      <c r="A29" s="105" t="s">
        <v>24</v>
      </c>
      <c r="B29" s="372"/>
      <c r="C29" s="372"/>
      <c r="D29" s="373"/>
    </row>
    <row r="30" spans="1:4" ht="10.35" customHeight="1" x14ac:dyDescent="0.2">
      <c r="A30" s="355"/>
      <c r="B30" s="355"/>
      <c r="C30" s="355"/>
      <c r="D30" s="355"/>
    </row>
    <row r="31" spans="1:4" ht="25.35" customHeight="1" x14ac:dyDescent="0.2">
      <c r="A31" s="99" t="s">
        <v>25</v>
      </c>
      <c r="B31" s="357"/>
      <c r="C31" s="357"/>
      <c r="D31" s="357"/>
    </row>
    <row r="32" spans="1:4" ht="10.35" customHeight="1" x14ac:dyDescent="0.2">
      <c r="A32" s="355"/>
      <c r="B32" s="355"/>
      <c r="C32" s="355"/>
      <c r="D32" s="355"/>
    </row>
    <row r="33" spans="1:4" ht="25.35" customHeight="1" x14ac:dyDescent="0.2">
      <c r="A33" s="106" t="s">
        <v>26</v>
      </c>
      <c r="B33" s="358"/>
      <c r="C33" s="359"/>
      <c r="D33" s="360"/>
    </row>
    <row r="34" spans="1:4" ht="25.35" customHeight="1" x14ac:dyDescent="0.2">
      <c r="A34" s="107" t="s">
        <v>27</v>
      </c>
      <c r="B34" s="361"/>
      <c r="C34" s="362"/>
      <c r="D34" s="363"/>
    </row>
    <row r="35" spans="1:4" ht="30.95" customHeight="1" x14ac:dyDescent="0.2">
      <c r="A35" s="108" t="s">
        <v>198</v>
      </c>
      <c r="B35" s="364"/>
      <c r="C35" s="365"/>
      <c r="D35" s="366"/>
    </row>
    <row r="36" spans="1:4" ht="10.35" customHeight="1" x14ac:dyDescent="0.2">
      <c r="A36" s="356"/>
      <c r="B36" s="356"/>
      <c r="C36" s="356"/>
      <c r="D36" s="356"/>
    </row>
    <row r="37" spans="1:4" ht="25.35" customHeight="1" x14ac:dyDescent="0.2">
      <c r="A37" s="100" t="s">
        <v>28</v>
      </c>
      <c r="B37" s="367"/>
      <c r="C37" s="368"/>
      <c r="D37" s="369"/>
    </row>
    <row r="38" spans="1:4" ht="10.35" customHeight="1" x14ac:dyDescent="0.2">
      <c r="A38" s="356"/>
      <c r="B38" s="356"/>
      <c r="C38" s="356"/>
      <c r="D38" s="356"/>
    </row>
    <row r="39" spans="1:4" ht="25.35" customHeight="1" x14ac:dyDescent="0.2">
      <c r="A39" s="100" t="s">
        <v>29</v>
      </c>
      <c r="B39" s="109"/>
      <c r="C39" s="100" t="s">
        <v>30</v>
      </c>
      <c r="D39" s="110"/>
    </row>
    <row r="40" spans="1:4" x14ac:dyDescent="0.2">
      <c r="A40" s="111"/>
      <c r="B40" s="111"/>
      <c r="C40" s="111"/>
      <c r="D40" s="111"/>
    </row>
    <row r="41" spans="1:4" x14ac:dyDescent="0.2">
      <c r="A41" s="111"/>
      <c r="B41" s="111"/>
      <c r="C41" s="111"/>
      <c r="D41" s="111"/>
    </row>
    <row r="42" spans="1:4" x14ac:dyDescent="0.2">
      <c r="A42" s="111"/>
      <c r="B42" s="111"/>
      <c r="C42" s="111"/>
      <c r="D42" s="111"/>
    </row>
    <row r="43" spans="1:4" x14ac:dyDescent="0.2">
      <c r="A43" s="111"/>
      <c r="B43" s="111"/>
      <c r="C43" s="111"/>
      <c r="D43" s="111"/>
    </row>
    <row r="44" spans="1:4" x14ac:dyDescent="0.2">
      <c r="A44" s="111"/>
      <c r="B44" s="111"/>
      <c r="C44" s="111"/>
      <c r="D44" s="111"/>
    </row>
    <row r="45" spans="1:4" x14ac:dyDescent="0.2">
      <c r="A45" s="111"/>
      <c r="B45" s="111"/>
      <c r="C45" s="111"/>
      <c r="D45" s="111"/>
    </row>
    <row r="46" spans="1:4" x14ac:dyDescent="0.2">
      <c r="A46" s="111"/>
      <c r="B46" s="111"/>
      <c r="C46" s="111"/>
      <c r="D46" s="111"/>
    </row>
    <row r="47" spans="1:4" x14ac:dyDescent="0.2">
      <c r="A47" s="111"/>
      <c r="B47" s="111"/>
      <c r="C47" s="111"/>
      <c r="D47" s="111"/>
    </row>
    <row r="48" spans="1:4" x14ac:dyDescent="0.2">
      <c r="A48" s="111"/>
      <c r="B48" s="111"/>
      <c r="C48" s="111"/>
      <c r="D48" s="111"/>
    </row>
    <row r="49" spans="1:4" x14ac:dyDescent="0.2">
      <c r="A49" s="111"/>
      <c r="B49" s="111"/>
      <c r="C49" s="111"/>
      <c r="D49" s="111"/>
    </row>
    <row r="50" spans="1:4" x14ac:dyDescent="0.2">
      <c r="A50" s="111"/>
      <c r="B50" s="111"/>
      <c r="C50" s="111"/>
      <c r="D50" s="111"/>
    </row>
    <row r="51" spans="1:4" x14ac:dyDescent="0.2">
      <c r="A51" s="111"/>
      <c r="B51" s="111"/>
      <c r="C51" s="111"/>
      <c r="D51" s="111"/>
    </row>
    <row r="52" spans="1:4" x14ac:dyDescent="0.2">
      <c r="A52" s="111"/>
      <c r="B52" s="111"/>
      <c r="C52" s="111"/>
      <c r="D52" s="111"/>
    </row>
    <row r="53" spans="1:4" x14ac:dyDescent="0.2">
      <c r="A53" s="111"/>
      <c r="B53" s="111"/>
      <c r="C53" s="111"/>
      <c r="D53" s="111"/>
    </row>
    <row r="54" spans="1:4" x14ac:dyDescent="0.2">
      <c r="A54" s="111"/>
      <c r="B54" s="111"/>
      <c r="C54" s="111"/>
      <c r="D54" s="111"/>
    </row>
    <row r="55" spans="1:4" x14ac:dyDescent="0.2">
      <c r="A55" s="111"/>
      <c r="B55" s="111"/>
      <c r="C55" s="111"/>
      <c r="D55" s="111"/>
    </row>
    <row r="56" spans="1:4" x14ac:dyDescent="0.2">
      <c r="A56" s="111"/>
      <c r="B56" s="111"/>
      <c r="C56" s="111"/>
      <c r="D56" s="111"/>
    </row>
    <row r="57" spans="1:4" x14ac:dyDescent="0.2">
      <c r="A57" s="111"/>
      <c r="B57" s="111"/>
      <c r="C57" s="111"/>
      <c r="D57" s="111"/>
    </row>
    <row r="58" spans="1:4" x14ac:dyDescent="0.2">
      <c r="A58" s="111"/>
      <c r="B58" s="111"/>
      <c r="C58" s="111"/>
      <c r="D58" s="111"/>
    </row>
    <row r="59" spans="1:4" x14ac:dyDescent="0.2">
      <c r="A59" s="111"/>
      <c r="B59" s="111"/>
      <c r="C59" s="111"/>
      <c r="D59" s="111"/>
    </row>
    <row r="60" spans="1:4" x14ac:dyDescent="0.2">
      <c r="A60" s="111"/>
      <c r="B60" s="111"/>
      <c r="C60" s="111"/>
      <c r="D60" s="111"/>
    </row>
  </sheetData>
  <sheetProtection algorithmName="SHA-512" hashValue="yds8PKWJbSknpHExulDSICMYGprDezjRy33IgspzMdIcLrdTTCu7/p7tX4Bskbyx9xDobwEaifA1rc7MbzsMsg==" saltValue="UJyQ1KRav4rlP81SPD8+8g==" spinCount="100000" sheet="1" selectLockedCells="1"/>
  <mergeCells count="35">
    <mergeCell ref="B26:D26"/>
    <mergeCell ref="B11:D11"/>
    <mergeCell ref="B16:D16"/>
    <mergeCell ref="B17:D17"/>
    <mergeCell ref="B20:D20"/>
    <mergeCell ref="B21:D21"/>
    <mergeCell ref="A15:D15"/>
    <mergeCell ref="A12:D12"/>
    <mergeCell ref="B13:D13"/>
    <mergeCell ref="B14:D14"/>
    <mergeCell ref="B18:D18"/>
    <mergeCell ref="A2:D2"/>
    <mergeCell ref="A6:D6"/>
    <mergeCell ref="A9:D9"/>
    <mergeCell ref="A1:D1"/>
    <mergeCell ref="B4:D4"/>
    <mergeCell ref="B5:D5"/>
    <mergeCell ref="B7:D7"/>
    <mergeCell ref="B8:D8"/>
    <mergeCell ref="A27:D27"/>
    <mergeCell ref="A19:D19"/>
    <mergeCell ref="A38:D38"/>
    <mergeCell ref="A36:D36"/>
    <mergeCell ref="A32:D32"/>
    <mergeCell ref="A30:D30"/>
    <mergeCell ref="B31:D31"/>
    <mergeCell ref="B33:D33"/>
    <mergeCell ref="B34:D34"/>
    <mergeCell ref="B35:D35"/>
    <mergeCell ref="B37:D37"/>
    <mergeCell ref="B28:D29"/>
    <mergeCell ref="B25:D25"/>
    <mergeCell ref="A23:D23"/>
    <mergeCell ref="B24:D24"/>
    <mergeCell ref="B22:D22"/>
  </mergeCells>
  <pageMargins left="0.70866141732283472" right="0.47244094488188981" top="0.9055118110236221" bottom="0.74803149606299213" header="0.31496062992125984" footer="0.31496062992125984"/>
  <pageSetup paperSize="9" scale="96" fitToHeight="0" orientation="portrait" r:id="rId1"/>
  <headerFooter scaleWithDoc="0">
    <oddHeader>&amp;R&amp;G</oddHeader>
    <oddFooter>&amp;C&amp;"System Font,Standard"&amp;K000000Angaben Kandidat:in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66675</xdr:rowOff>
                  </from>
                  <to>
                    <xdr:col>1</xdr:col>
                    <xdr:colOff>1066800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1</xdr:col>
                    <xdr:colOff>1019175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locked="0" defaultSize="0" autoFill="0" autoLine="0" autoPict="0">
                <anchor moveWithCells="1">
                  <from>
                    <xdr:col>1</xdr:col>
                    <xdr:colOff>809625</xdr:colOff>
                    <xdr:row>27</xdr:row>
                    <xdr:rowOff>66675</xdr:rowOff>
                  </from>
                  <to>
                    <xdr:col>1</xdr:col>
                    <xdr:colOff>1743075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locked="0" defaultSize="0" autoFill="0" autoLine="0" autoPict="0">
                <anchor moveWithCells="1">
                  <from>
                    <xdr:col>1</xdr:col>
                    <xdr:colOff>819150</xdr:colOff>
                    <xdr:row>28</xdr:row>
                    <xdr:rowOff>9525</xdr:rowOff>
                  </from>
                  <to>
                    <xdr:col>1</xdr:col>
                    <xdr:colOff>1685925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locked="0" defaultSize="0" autoFill="0" autoLine="0" autoPict="0">
                <anchor moveWithCells="1">
                  <from>
                    <xdr:col>1</xdr:col>
                    <xdr:colOff>1657350</xdr:colOff>
                    <xdr:row>27</xdr:row>
                    <xdr:rowOff>66675</xdr:rowOff>
                  </from>
                  <to>
                    <xdr:col>2</xdr:col>
                    <xdr:colOff>542925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locked="0" defaultSize="0" autoFill="0" autoLine="0" autoPict="0">
                <anchor moveWithCells="1">
                  <from>
                    <xdr:col>1</xdr:col>
                    <xdr:colOff>1647825</xdr:colOff>
                    <xdr:row>28</xdr:row>
                    <xdr:rowOff>9525</xdr:rowOff>
                  </from>
                  <to>
                    <xdr:col>2</xdr:col>
                    <xdr:colOff>476250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locked="0" defaultSize="0" autoFill="0" autoLine="0" autoPict="0">
                <anchor moveWithCells="1">
                  <from>
                    <xdr:col>2</xdr:col>
                    <xdr:colOff>523875</xdr:colOff>
                    <xdr:row>27</xdr:row>
                    <xdr:rowOff>66675</xdr:rowOff>
                  </from>
                  <to>
                    <xdr:col>3</xdr:col>
                    <xdr:colOff>733425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locked="0" defaultSize="0" autoFill="0" autoLine="0" autoPict="0">
                <anchor moveWithCells="1">
                  <from>
                    <xdr:col>2</xdr:col>
                    <xdr:colOff>523875</xdr:colOff>
                    <xdr:row>28</xdr:row>
                    <xdr:rowOff>9525</xdr:rowOff>
                  </from>
                  <to>
                    <xdr:col>3</xdr:col>
                    <xdr:colOff>685800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locked="0" defaultSize="0" autoFill="0" autoLine="0" autoPict="0">
                <anchor moveWithCells="1">
                  <from>
                    <xdr:col>3</xdr:col>
                    <xdr:colOff>514350</xdr:colOff>
                    <xdr:row>27</xdr:row>
                    <xdr:rowOff>66675</xdr:rowOff>
                  </from>
                  <to>
                    <xdr:col>3</xdr:col>
                    <xdr:colOff>1400175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locked="0" defaultSize="0" autoFill="0" autoLine="0" autoPict="0">
                <anchor moveWithCells="1">
                  <from>
                    <xdr:col>3</xdr:col>
                    <xdr:colOff>523875</xdr:colOff>
                    <xdr:row>28</xdr:row>
                    <xdr:rowOff>9525</xdr:rowOff>
                  </from>
                  <to>
                    <xdr:col>3</xdr:col>
                    <xdr:colOff>1390650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A580-0011-462D-A0D7-B0C34EDE6415}">
  <sheetPr codeName="Feuil3">
    <tabColor rgb="FF99FFCC"/>
  </sheetPr>
  <dimension ref="A1:M56"/>
  <sheetViews>
    <sheetView showGridLines="0" topLeftCell="A22" zoomScale="125" zoomScaleNormal="125" zoomScalePageLayoutView="70" workbookViewId="0">
      <selection activeCell="A22" sqref="A22:E22"/>
    </sheetView>
  </sheetViews>
  <sheetFormatPr baseColWidth="10" defaultColWidth="11.42578125" defaultRowHeight="12.75" x14ac:dyDescent="0.2"/>
  <cols>
    <col min="1" max="1" width="34.140625" bestFit="1" customWidth="1"/>
    <col min="2" max="2" width="12.7109375" bestFit="1" customWidth="1"/>
    <col min="3" max="3" width="6.42578125" customWidth="1"/>
    <col min="4" max="4" width="17.28515625" customWidth="1"/>
    <col min="5" max="5" width="18.7109375" customWidth="1"/>
    <col min="6" max="7" width="11.42578125" customWidth="1"/>
  </cols>
  <sheetData>
    <row r="1" spans="1:13" ht="15" x14ac:dyDescent="0.2">
      <c r="A1" s="415" t="s">
        <v>31</v>
      </c>
      <c r="B1" s="415"/>
      <c r="C1" s="415"/>
      <c r="D1" s="415"/>
      <c r="E1" s="415"/>
    </row>
    <row r="2" spans="1:13" ht="15" x14ac:dyDescent="0.2">
      <c r="A2" s="120"/>
      <c r="B2" s="117"/>
      <c r="C2" s="117"/>
      <c r="D2" s="117"/>
      <c r="E2" s="117"/>
      <c r="F2" s="56"/>
      <c r="G2" s="53"/>
      <c r="H2" s="54"/>
      <c r="I2" s="54"/>
      <c r="J2" s="54"/>
    </row>
    <row r="3" spans="1:13" ht="59.1" customHeight="1" x14ac:dyDescent="0.2">
      <c r="A3" s="416" t="s">
        <v>200</v>
      </c>
      <c r="B3" s="417"/>
      <c r="C3" s="417"/>
      <c r="D3" s="417"/>
      <c r="E3" s="418"/>
      <c r="F3" s="55"/>
      <c r="G3" s="55"/>
      <c r="H3" s="55"/>
      <c r="I3" s="55"/>
      <c r="J3" s="55"/>
    </row>
    <row r="4" spans="1:13" ht="6.75" customHeight="1" x14ac:dyDescent="0.2">
      <c r="A4" s="111"/>
      <c r="B4" s="111"/>
      <c r="C4" s="111"/>
      <c r="D4" s="97"/>
      <c r="E4" s="97"/>
      <c r="F4" s="55"/>
      <c r="G4" s="55"/>
      <c r="H4" s="55"/>
      <c r="I4" s="55"/>
      <c r="J4" s="55"/>
    </row>
    <row r="5" spans="1:13" ht="15.75" x14ac:dyDescent="0.2">
      <c r="A5" s="118" t="s">
        <v>32</v>
      </c>
      <c r="B5" s="419">
        <f>'Angaben kand. Person'!B31</f>
        <v>0</v>
      </c>
      <c r="C5" s="420"/>
      <c r="D5" s="420"/>
      <c r="E5" s="421"/>
      <c r="F5" s="55"/>
      <c r="G5" s="55"/>
      <c r="H5" s="55"/>
      <c r="I5" s="55"/>
      <c r="J5" s="55"/>
    </row>
    <row r="6" spans="1:13" ht="6.75" customHeight="1" x14ac:dyDescent="0.2">
      <c r="A6" s="111"/>
      <c r="B6" s="111"/>
      <c r="C6" s="111"/>
      <c r="D6" s="97"/>
      <c r="E6" s="97"/>
      <c r="F6" s="55"/>
      <c r="G6" s="55"/>
      <c r="H6" s="55"/>
      <c r="I6" s="55"/>
      <c r="J6" s="55"/>
    </row>
    <row r="7" spans="1:13" ht="28.5" x14ac:dyDescent="0.2">
      <c r="A7" s="260" t="s">
        <v>33</v>
      </c>
      <c r="B7" s="419">
        <f>'Angaben kand. Person'!B10</f>
        <v>0</v>
      </c>
      <c r="C7" s="420"/>
      <c r="D7" s="420"/>
      <c r="E7" s="421"/>
      <c r="F7" s="55"/>
      <c r="G7" s="55"/>
      <c r="H7" s="55"/>
      <c r="I7" s="55"/>
      <c r="J7" s="55"/>
    </row>
    <row r="8" spans="1:13" ht="7.5" customHeight="1" x14ac:dyDescent="0.2">
      <c r="A8" s="111"/>
      <c r="B8" s="111"/>
      <c r="C8" s="111"/>
      <c r="D8" s="111"/>
      <c r="E8" s="111"/>
      <c r="F8" s="54"/>
      <c r="G8" s="54"/>
      <c r="H8" s="54"/>
      <c r="I8" s="54"/>
      <c r="J8" s="54"/>
    </row>
    <row r="9" spans="1:13" ht="15" x14ac:dyDescent="0.2">
      <c r="A9" s="119" t="s">
        <v>34</v>
      </c>
      <c r="B9" s="112">
        <f>'Angaben kand. Person'!B33</f>
        <v>0</v>
      </c>
      <c r="C9" s="113" t="s">
        <v>236</v>
      </c>
      <c r="D9" s="114">
        <f>'Angaben kand. Person'!B34</f>
        <v>0</v>
      </c>
      <c r="E9" s="115"/>
      <c r="F9" s="54"/>
    </row>
    <row r="10" spans="1:13" ht="15" x14ac:dyDescent="0.2">
      <c r="A10" s="119" t="s">
        <v>35</v>
      </c>
      <c r="B10" s="412">
        <f>'Angaben kand. Person'!B35</f>
        <v>0</v>
      </c>
      <c r="C10" s="413"/>
      <c r="D10" s="413"/>
      <c r="E10" s="414"/>
    </row>
    <row r="11" spans="1:13" ht="9.75" customHeight="1" x14ac:dyDescent="0.2">
      <c r="A11" s="28"/>
      <c r="B11" s="79"/>
      <c r="C11" s="79"/>
      <c r="D11" s="79"/>
      <c r="E11" s="79"/>
      <c r="F11" s="54"/>
      <c r="G11" s="54"/>
      <c r="H11" s="54"/>
      <c r="I11" s="54"/>
      <c r="J11" s="54"/>
      <c r="K11" s="54"/>
      <c r="L11" s="54"/>
      <c r="M11" s="54"/>
    </row>
    <row r="12" spans="1:13" ht="15" x14ac:dyDescent="0.2">
      <c r="A12" s="409" t="s">
        <v>199</v>
      </c>
      <c r="B12" s="410"/>
      <c r="C12" s="410"/>
      <c r="D12" s="410"/>
      <c r="E12" s="411"/>
      <c r="F12" s="54"/>
    </row>
    <row r="13" spans="1:13" ht="409.5" customHeight="1" x14ac:dyDescent="0.2">
      <c r="A13" s="406"/>
      <c r="B13" s="407"/>
      <c r="C13" s="407"/>
      <c r="D13" s="407"/>
      <c r="E13" s="408"/>
    </row>
    <row r="14" spans="1:13" ht="23.25" customHeight="1" x14ac:dyDescent="0.2">
      <c r="A14" s="28"/>
      <c r="B14" s="79"/>
      <c r="C14" s="79"/>
      <c r="D14" s="79"/>
      <c r="E14" s="79"/>
    </row>
    <row r="15" spans="1:13" ht="15" x14ac:dyDescent="0.2">
      <c r="A15" s="409" t="s">
        <v>36</v>
      </c>
      <c r="B15" s="410"/>
      <c r="C15" s="410"/>
      <c r="D15" s="410"/>
      <c r="E15" s="411"/>
    </row>
    <row r="16" spans="1:13" ht="409.5" customHeight="1" x14ac:dyDescent="0.2">
      <c r="A16" s="406"/>
      <c r="B16" s="407"/>
      <c r="C16" s="407"/>
      <c r="D16" s="407"/>
      <c r="E16" s="408"/>
    </row>
    <row r="17" spans="1:12" ht="39.75" customHeight="1" x14ac:dyDescent="0.2">
      <c r="A17" s="97"/>
      <c r="B17" s="111"/>
      <c r="C17" s="111"/>
      <c r="D17" s="111"/>
      <c r="E17" s="111"/>
    </row>
    <row r="18" spans="1:12" ht="17.25" customHeight="1" x14ac:dyDescent="0.2">
      <c r="A18" s="409" t="s">
        <v>37</v>
      </c>
      <c r="B18" s="410"/>
      <c r="C18" s="410"/>
      <c r="D18" s="410"/>
      <c r="E18" s="411"/>
      <c r="G18" s="54" t="s">
        <v>38</v>
      </c>
      <c r="H18" s="54"/>
      <c r="I18" s="54"/>
      <c r="J18" s="54"/>
      <c r="K18" s="54"/>
      <c r="L18" s="54"/>
    </row>
    <row r="19" spans="1:12" ht="409.5" customHeight="1" x14ac:dyDescent="0.2">
      <c r="A19" s="406"/>
      <c r="B19" s="407"/>
      <c r="C19" s="407"/>
      <c r="D19" s="407"/>
      <c r="E19" s="408"/>
    </row>
    <row r="20" spans="1:12" ht="15" x14ac:dyDescent="0.2">
      <c r="A20" s="405"/>
      <c r="B20" s="405"/>
      <c r="C20" s="405"/>
      <c r="D20" s="405"/>
      <c r="E20" s="405"/>
    </row>
    <row r="21" spans="1:12" ht="15" x14ac:dyDescent="0.2">
      <c r="A21" s="409" t="s">
        <v>237</v>
      </c>
      <c r="B21" s="410"/>
      <c r="C21" s="410"/>
      <c r="D21" s="410"/>
      <c r="E21" s="411"/>
      <c r="G21" s="54"/>
    </row>
    <row r="22" spans="1:12" s="98" customFormat="1" ht="33" customHeight="1" x14ac:dyDescent="0.2">
      <c r="A22" s="402" t="s">
        <v>39</v>
      </c>
      <c r="B22" s="403"/>
      <c r="C22" s="403"/>
      <c r="D22" s="403"/>
      <c r="E22" s="404"/>
    </row>
    <row r="23" spans="1:12" s="98" customFormat="1" ht="23.25" customHeight="1" x14ac:dyDescent="0.2">
      <c r="A23" s="288" t="e" cm="1" vm="1">
        <f t="array" ref="A23">_xlfn._xlws.FILTER(MSSK!C:C, MSSK!B:B="x")</f>
        <v>#VALUE!</v>
      </c>
      <c r="B23" s="284"/>
      <c r="C23" s="284"/>
      <c r="D23" s="284"/>
      <c r="E23" s="285"/>
    </row>
    <row r="24" spans="1:12" s="98" customFormat="1" ht="23.25" customHeight="1" x14ac:dyDescent="0.2">
      <c r="A24" s="288"/>
      <c r="B24" s="284"/>
      <c r="C24" s="284"/>
      <c r="D24" s="284"/>
      <c r="E24" s="285"/>
    </row>
    <row r="25" spans="1:12" s="98" customFormat="1" ht="23.25" customHeight="1" x14ac:dyDescent="0.2">
      <c r="A25" s="288"/>
      <c r="B25" s="284"/>
      <c r="C25" s="284"/>
      <c r="D25" s="284"/>
      <c r="E25" s="285"/>
    </row>
    <row r="26" spans="1:12" s="98" customFormat="1" ht="23.25" customHeight="1" x14ac:dyDescent="0.2">
      <c r="A26" s="288"/>
      <c r="B26" s="284"/>
      <c r="C26" s="284"/>
      <c r="D26" s="284"/>
      <c r="E26" s="285"/>
    </row>
    <row r="27" spans="1:12" s="98" customFormat="1" ht="23.25" customHeight="1" x14ac:dyDescent="0.2">
      <c r="A27" s="288"/>
      <c r="B27" s="284"/>
      <c r="C27" s="284"/>
      <c r="D27" s="284"/>
      <c r="E27" s="285"/>
    </row>
    <row r="28" spans="1:12" s="98" customFormat="1" ht="23.25" customHeight="1" x14ac:dyDescent="0.2">
      <c r="A28" s="288"/>
      <c r="B28" s="284"/>
      <c r="C28" s="284"/>
      <c r="D28" s="284"/>
      <c r="E28" s="285"/>
    </row>
    <row r="29" spans="1:12" s="98" customFormat="1" ht="23.25" customHeight="1" x14ac:dyDescent="0.2">
      <c r="A29" s="288"/>
      <c r="B29" s="284"/>
      <c r="C29" s="284"/>
      <c r="D29" s="284"/>
      <c r="E29" s="285"/>
    </row>
    <row r="30" spans="1:12" s="98" customFormat="1" ht="23.25" customHeight="1" x14ac:dyDescent="0.2">
      <c r="A30" s="288"/>
      <c r="B30" s="284"/>
      <c r="C30" s="284"/>
      <c r="D30" s="284"/>
      <c r="E30" s="285"/>
    </row>
    <row r="31" spans="1:12" s="98" customFormat="1" ht="23.25" customHeight="1" x14ac:dyDescent="0.2">
      <c r="A31" s="288"/>
      <c r="B31" s="284"/>
      <c r="C31" s="284"/>
      <c r="D31" s="284"/>
      <c r="E31" s="285"/>
    </row>
    <row r="32" spans="1:12" s="98" customFormat="1" ht="23.25" customHeight="1" x14ac:dyDescent="0.2">
      <c r="A32" s="288"/>
      <c r="B32" s="284"/>
      <c r="C32" s="284"/>
      <c r="D32" s="284"/>
      <c r="E32" s="285"/>
    </row>
    <row r="33" spans="1:6" s="98" customFormat="1" ht="23.25" customHeight="1" x14ac:dyDescent="0.2">
      <c r="A33" s="288"/>
      <c r="B33" s="284"/>
      <c r="C33" s="284"/>
      <c r="D33" s="284"/>
      <c r="E33" s="285"/>
    </row>
    <row r="34" spans="1:6" s="98" customFormat="1" ht="23.25" customHeight="1" x14ac:dyDescent="0.2">
      <c r="A34" s="288"/>
      <c r="B34" s="284"/>
      <c r="C34" s="284"/>
      <c r="D34" s="284"/>
      <c r="E34" s="285"/>
    </row>
    <row r="35" spans="1:6" ht="409.5" customHeight="1" x14ac:dyDescent="0.2">
      <c r="A35" s="422" t="s">
        <v>40</v>
      </c>
      <c r="B35" s="407"/>
      <c r="C35" s="407"/>
      <c r="D35" s="407"/>
      <c r="E35" s="408"/>
    </row>
    <row r="36" spans="1:6" ht="15" x14ac:dyDescent="0.2">
      <c r="A36" s="25"/>
      <c r="B36" s="25"/>
      <c r="C36" s="25"/>
      <c r="D36" s="25"/>
      <c r="E36" s="25"/>
    </row>
    <row r="37" spans="1:6" ht="15" x14ac:dyDescent="0.2">
      <c r="A37" s="409" t="s">
        <v>41</v>
      </c>
      <c r="B37" s="410"/>
      <c r="C37" s="410"/>
      <c r="D37" s="410"/>
      <c r="E37" s="411"/>
      <c r="F37" s="54"/>
    </row>
    <row r="38" spans="1:6" ht="377.25" customHeight="1" x14ac:dyDescent="0.2">
      <c r="A38" s="406"/>
      <c r="B38" s="407"/>
      <c r="C38" s="407"/>
      <c r="D38" s="407"/>
      <c r="E38" s="408"/>
    </row>
    <row r="39" spans="1:6" ht="15" x14ac:dyDescent="0.2">
      <c r="A39" s="25"/>
      <c r="B39" s="25"/>
      <c r="C39" s="25"/>
      <c r="D39" s="25"/>
      <c r="E39" s="25"/>
    </row>
    <row r="40" spans="1:6" ht="15" x14ac:dyDescent="0.2">
      <c r="A40" s="409" t="s">
        <v>42</v>
      </c>
      <c r="B40" s="410"/>
      <c r="C40" s="410"/>
      <c r="D40" s="410"/>
      <c r="E40" s="411"/>
    </row>
    <row r="41" spans="1:6" ht="39.75" customHeight="1" x14ac:dyDescent="0.2">
      <c r="A41" s="423"/>
      <c r="B41" s="424"/>
      <c r="C41" s="424"/>
      <c r="D41" s="424"/>
      <c r="E41" s="425"/>
    </row>
    <row r="42" spans="1:6" ht="15" x14ac:dyDescent="0.2">
      <c r="A42" s="25"/>
      <c r="B42" s="25"/>
      <c r="C42" s="25"/>
      <c r="D42" s="25"/>
      <c r="E42" s="25"/>
    </row>
    <row r="43" spans="1:6" ht="35.1" customHeight="1" x14ac:dyDescent="0.2">
      <c r="A43" s="97" t="s">
        <v>43</v>
      </c>
      <c r="B43" s="24"/>
      <c r="C43" s="5"/>
      <c r="D43" s="6" t="s">
        <v>13</v>
      </c>
      <c r="E43" s="121"/>
    </row>
    <row r="44" spans="1:6" ht="17.25" customHeight="1" x14ac:dyDescent="0.2">
      <c r="A44" s="262">
        <f>'Angaben kand. Person'!B10</f>
        <v>0</v>
      </c>
      <c r="B44" s="16"/>
      <c r="C44" s="5"/>
      <c r="D44" s="6"/>
      <c r="E44" s="261"/>
    </row>
    <row r="45" spans="1:6" ht="22.5" customHeight="1" x14ac:dyDescent="0.2">
      <c r="A45" s="5" t="s">
        <v>44</v>
      </c>
      <c r="B45" s="24"/>
      <c r="C45" s="5"/>
      <c r="D45" s="6" t="s">
        <v>13</v>
      </c>
      <c r="E45" s="23"/>
    </row>
    <row r="46" spans="1:6" ht="17.25" customHeight="1" x14ac:dyDescent="0.2">
      <c r="A46" s="262">
        <f>'Angaben kand. Person'!B16</f>
        <v>0</v>
      </c>
      <c r="B46" s="16"/>
      <c r="C46" s="5"/>
      <c r="D46" s="6"/>
      <c r="E46" s="261"/>
    </row>
    <row r="47" spans="1:6" ht="22.5" customHeight="1" x14ac:dyDescent="0.2">
      <c r="A47" s="5" t="s">
        <v>45</v>
      </c>
      <c r="B47" s="24"/>
      <c r="C47" s="5"/>
      <c r="D47" s="6" t="s">
        <v>13</v>
      </c>
      <c r="E47" s="23"/>
    </row>
    <row r="48" spans="1:6" ht="17.25" customHeight="1" x14ac:dyDescent="0.2">
      <c r="A48" s="262">
        <f>'Angaben kand. Person'!B20</f>
        <v>0</v>
      </c>
      <c r="B48" s="16"/>
      <c r="C48" s="5"/>
      <c r="D48" s="6"/>
      <c r="E48" s="261"/>
    </row>
    <row r="49" spans="1:5" ht="22.5" customHeight="1" x14ac:dyDescent="0.2">
      <c r="A49" s="5" t="s">
        <v>46</v>
      </c>
      <c r="B49" s="24"/>
      <c r="C49" s="5"/>
      <c r="D49" s="6" t="s">
        <v>13</v>
      </c>
      <c r="E49" s="23"/>
    </row>
    <row r="50" spans="1:5" ht="22.5" customHeight="1" x14ac:dyDescent="0.2">
      <c r="A50" s="263">
        <f>'Angaben kand. Person'!B4</f>
        <v>0</v>
      </c>
      <c r="B50" s="16"/>
      <c r="C50" s="5"/>
      <c r="D50" s="6"/>
      <c r="E50" s="342"/>
    </row>
    <row r="51" spans="1:5" ht="29.25" customHeight="1" x14ac:dyDescent="0.2">
      <c r="A51" s="5" t="s">
        <v>47</v>
      </c>
      <c r="B51" s="24"/>
      <c r="C51" s="5"/>
      <c r="D51" s="6" t="s">
        <v>13</v>
      </c>
      <c r="E51" s="121"/>
    </row>
    <row r="52" spans="1:5" x14ac:dyDescent="0.2">
      <c r="A52" s="263">
        <f>'Angaben kand. Person'!B24</f>
        <v>0</v>
      </c>
    </row>
    <row r="53" spans="1:5" x14ac:dyDescent="0.2">
      <c r="A53" s="111"/>
      <c r="B53" s="111"/>
      <c r="C53" s="111"/>
      <c r="D53" s="111"/>
      <c r="E53" s="111"/>
    </row>
    <row r="54" spans="1:5" ht="45" customHeight="1" x14ac:dyDescent="0.2">
      <c r="A54" s="415"/>
      <c r="B54" s="415"/>
      <c r="C54" s="415"/>
      <c r="D54" s="111"/>
      <c r="E54" s="111"/>
    </row>
    <row r="55" spans="1:5" x14ac:dyDescent="0.2">
      <c r="A55" s="111"/>
      <c r="B55" s="111"/>
      <c r="C55" s="111"/>
      <c r="D55" s="111"/>
      <c r="E55" s="111"/>
    </row>
    <row r="56" spans="1:5" x14ac:dyDescent="0.2">
      <c r="A56" s="111"/>
      <c r="B56" s="111"/>
      <c r="C56" s="111"/>
      <c r="D56" s="111"/>
      <c r="E56" s="111"/>
    </row>
  </sheetData>
  <sheetProtection algorithmName="SHA-512" hashValue="hieIMUE7f+3iYTzF0o8RZV5psaYI34qdZhJne3hFzMvGI+b2jiTtW7yHb73tQw7jIudC6AwPUAnJ0EGiNeJFTA==" saltValue="AnM1vyFrz+MOspyJfbcK5Q==" spinCount="100000" sheet="1" selectLockedCells="1"/>
  <mergeCells count="20">
    <mergeCell ref="A35:E35"/>
    <mergeCell ref="A37:E37"/>
    <mergeCell ref="A38:E38"/>
    <mergeCell ref="A40:E40"/>
    <mergeCell ref="A54:C54"/>
    <mergeCell ref="A41:E41"/>
    <mergeCell ref="B10:E10"/>
    <mergeCell ref="A1:E1"/>
    <mergeCell ref="A3:E3"/>
    <mergeCell ref="B5:E5"/>
    <mergeCell ref="B7:E7"/>
    <mergeCell ref="A22:E22"/>
    <mergeCell ref="A20:E20"/>
    <mergeCell ref="A19:E19"/>
    <mergeCell ref="A21:E21"/>
    <mergeCell ref="A12:E12"/>
    <mergeCell ref="A13:E13"/>
    <mergeCell ref="A15:E15"/>
    <mergeCell ref="A16:E16"/>
    <mergeCell ref="A18:E18"/>
  </mergeCells>
  <pageMargins left="0.84375" right="0.47244094488188981" top="0.9055118110236221" bottom="0.74803149606299213" header="0.27559055118110237" footer="0.31496062992125984"/>
  <pageSetup paperSize="9" orientation="portrait" r:id="rId1"/>
  <headerFooter>
    <oddHeader>&amp;R&amp;G</oddHeader>
    <oddFooter>&amp;CMandat</oddFooter>
  </headerFooter>
  <rowBreaks count="3" manualBreakCount="3">
    <brk id="13" max="16383" man="1"/>
    <brk id="17" max="16383" man="1"/>
    <brk id="20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99FFCC"/>
    <pageSetUpPr fitToPage="1"/>
  </sheetPr>
  <dimension ref="A1:E37"/>
  <sheetViews>
    <sheetView showGridLines="0" view="pageLayout" topLeftCell="A14" zoomScale="132" zoomScaleNormal="130" zoomScalePageLayoutView="132" workbookViewId="0">
      <selection activeCell="A22" sqref="A22:E22"/>
    </sheetView>
  </sheetViews>
  <sheetFormatPr baseColWidth="10" defaultColWidth="9.140625" defaultRowHeight="12.75" x14ac:dyDescent="0.2"/>
  <cols>
    <col min="1" max="1" width="7.85546875" bestFit="1" customWidth="1"/>
    <col min="2" max="2" width="35.42578125" customWidth="1"/>
    <col min="3" max="3" width="33.140625" customWidth="1"/>
    <col min="4" max="4" width="15.28515625" customWidth="1"/>
    <col min="5" max="5" width="17.85546875" customWidth="1"/>
  </cols>
  <sheetData>
    <row r="1" spans="1:5" ht="15" x14ac:dyDescent="0.2">
      <c r="A1" s="415" t="s">
        <v>31</v>
      </c>
      <c r="B1" s="415"/>
      <c r="C1" s="415"/>
      <c r="D1" s="415"/>
      <c r="E1" s="415"/>
    </row>
    <row r="2" spans="1:5" x14ac:dyDescent="0.2">
      <c r="A2" s="251"/>
      <c r="B2" s="252"/>
      <c r="C2" s="252"/>
      <c r="D2" s="252"/>
      <c r="E2" s="252"/>
    </row>
    <row r="3" spans="1:5" ht="24.95" customHeight="1" x14ac:dyDescent="0.35">
      <c r="A3" s="435" t="s">
        <v>201</v>
      </c>
      <c r="B3" s="435"/>
      <c r="C3" s="435"/>
      <c r="D3" s="435"/>
      <c r="E3" s="435"/>
    </row>
    <row r="4" spans="1:5" ht="3.75" customHeight="1" x14ac:dyDescent="0.2">
      <c r="A4" s="111"/>
      <c r="B4" s="437"/>
      <c r="C4" s="438"/>
      <c r="D4" s="438"/>
      <c r="E4" s="438"/>
    </row>
    <row r="5" spans="1:5" ht="3.75" customHeight="1" x14ac:dyDescent="0.2">
      <c r="A5" s="111"/>
      <c r="B5" s="111"/>
      <c r="C5" s="122"/>
      <c r="D5" s="122"/>
      <c r="E5" s="122"/>
    </row>
    <row r="6" spans="1:5" ht="20.100000000000001" customHeight="1" x14ac:dyDescent="0.2">
      <c r="A6" s="429" t="s">
        <v>14</v>
      </c>
      <c r="B6" s="430"/>
      <c r="C6" s="78">
        <f>'Angaben kand. Person'!B4</f>
        <v>0</v>
      </c>
      <c r="D6" s="123" t="s">
        <v>12</v>
      </c>
      <c r="E6" s="124">
        <f>'Angaben kand. Person'!B3</f>
        <v>0</v>
      </c>
    </row>
    <row r="7" spans="1:5" ht="30.75" customHeight="1" x14ac:dyDescent="0.2">
      <c r="A7" s="431" t="s">
        <v>15</v>
      </c>
      <c r="B7" s="432"/>
      <c r="C7" s="125">
        <f>'Angaben kand. Person'!B5</f>
        <v>0</v>
      </c>
      <c r="D7" s="126" t="s">
        <v>48</v>
      </c>
      <c r="E7" s="295">
        <f>'Angaben kand. Person'!B7</f>
        <v>0</v>
      </c>
    </row>
    <row r="8" spans="1:5" ht="30.75" customHeight="1" x14ac:dyDescent="0.2">
      <c r="A8" s="431" t="s">
        <v>33</v>
      </c>
      <c r="B8" s="432"/>
      <c r="C8" s="128">
        <f>'Angaben kand. Person'!B10</f>
        <v>0</v>
      </c>
      <c r="D8" s="129" t="s">
        <v>202</v>
      </c>
      <c r="E8" s="310">
        <f>'Angaben kand. Person'!B8</f>
        <v>0</v>
      </c>
    </row>
    <row r="9" spans="1:5" ht="20.100000000000001" customHeight="1" x14ac:dyDescent="0.2">
      <c r="A9" s="433" t="s">
        <v>49</v>
      </c>
      <c r="B9" s="434"/>
      <c r="C9" s="130">
        <f>'Angaben kand. Person'!B16</f>
        <v>0</v>
      </c>
      <c r="D9" s="436">
        <f>'Angaben kand. Person'!B20</f>
        <v>0</v>
      </c>
      <c r="E9" s="436"/>
    </row>
    <row r="10" spans="1:5" ht="5.25" customHeight="1" x14ac:dyDescent="0.2">
      <c r="A10" s="111"/>
      <c r="B10" s="111"/>
      <c r="C10" s="111"/>
      <c r="D10" s="111"/>
      <c r="E10" s="111"/>
    </row>
    <row r="11" spans="1:5" ht="21.75" customHeight="1" x14ac:dyDescent="0.2">
      <c r="A11" s="427" t="s">
        <v>50</v>
      </c>
      <c r="B11" s="428"/>
      <c r="C11" s="428"/>
      <c r="D11" s="131" t="s">
        <v>51</v>
      </c>
      <c r="E11" s="132" t="s">
        <v>52</v>
      </c>
    </row>
    <row r="12" spans="1:5" ht="45" customHeight="1" x14ac:dyDescent="0.2">
      <c r="A12" s="441" t="s">
        <v>53</v>
      </c>
      <c r="B12" s="442"/>
      <c r="C12" s="442"/>
      <c r="D12" s="133"/>
      <c r="E12" s="134"/>
    </row>
    <row r="13" spans="1:5" ht="45" customHeight="1" x14ac:dyDescent="0.2">
      <c r="A13" s="443" t="s">
        <v>54</v>
      </c>
      <c r="B13" s="444"/>
      <c r="C13" s="444"/>
      <c r="D13" s="135"/>
      <c r="E13" s="136"/>
    </row>
    <row r="14" spans="1:5" ht="45" customHeight="1" x14ac:dyDescent="0.2">
      <c r="A14" s="445" t="s">
        <v>55</v>
      </c>
      <c r="B14" s="446"/>
      <c r="C14" s="446"/>
      <c r="D14" s="137"/>
      <c r="E14" s="138"/>
    </row>
    <row r="15" spans="1:5" ht="45" customHeight="1" x14ac:dyDescent="0.2">
      <c r="A15" s="443" t="s">
        <v>56</v>
      </c>
      <c r="B15" s="444"/>
      <c r="C15" s="444"/>
      <c r="D15" s="135"/>
      <c r="E15" s="136"/>
    </row>
    <row r="16" spans="1:5" ht="45" customHeight="1" x14ac:dyDescent="0.2">
      <c r="A16" s="445" t="s">
        <v>57</v>
      </c>
      <c r="B16" s="446"/>
      <c r="C16" s="446"/>
      <c r="D16" s="137"/>
      <c r="E16" s="138"/>
    </row>
    <row r="17" spans="1:5" ht="45" customHeight="1" x14ac:dyDescent="0.2">
      <c r="A17" s="443" t="s">
        <v>58</v>
      </c>
      <c r="B17" s="444"/>
      <c r="C17" s="444"/>
      <c r="D17" s="135"/>
      <c r="E17" s="136"/>
    </row>
    <row r="18" spans="1:5" ht="45" customHeight="1" x14ac:dyDescent="0.2">
      <c r="A18" s="445" t="s">
        <v>59</v>
      </c>
      <c r="B18" s="446"/>
      <c r="C18" s="446"/>
      <c r="D18" s="137"/>
      <c r="E18" s="138"/>
    </row>
    <row r="19" spans="1:5" ht="45" customHeight="1" x14ac:dyDescent="0.2">
      <c r="A19" s="450" t="s">
        <v>60</v>
      </c>
      <c r="B19" s="451"/>
      <c r="C19" s="451"/>
      <c r="D19" s="139"/>
      <c r="E19" s="140"/>
    </row>
    <row r="20" spans="1:5" ht="8.25" customHeight="1" x14ac:dyDescent="0.2">
      <c r="A20" s="111"/>
      <c r="B20" s="111"/>
      <c r="C20" s="111"/>
      <c r="D20" s="111"/>
      <c r="E20" s="141"/>
    </row>
    <row r="21" spans="1:5" ht="15" x14ac:dyDescent="0.2">
      <c r="A21" s="452" t="s">
        <v>61</v>
      </c>
      <c r="B21" s="453"/>
      <c r="C21" s="453"/>
      <c r="D21" s="453"/>
      <c r="E21" s="454"/>
    </row>
    <row r="22" spans="1:5" ht="123.75" customHeight="1" x14ac:dyDescent="0.2">
      <c r="A22" s="447"/>
      <c r="B22" s="448"/>
      <c r="C22" s="448"/>
      <c r="D22" s="448"/>
      <c r="E22" s="449"/>
    </row>
    <row r="23" spans="1:5" ht="12.75" customHeight="1" x14ac:dyDescent="0.2">
      <c r="A23" s="111"/>
      <c r="B23" s="111"/>
      <c r="C23" s="111"/>
      <c r="D23" s="111"/>
      <c r="E23" s="111"/>
    </row>
    <row r="24" spans="1:5" s="2" customFormat="1" ht="24" customHeight="1" x14ac:dyDescent="0.2">
      <c r="A24" s="439" t="s">
        <v>62</v>
      </c>
      <c r="B24" s="439"/>
      <c r="C24" s="6" t="s">
        <v>13</v>
      </c>
      <c r="D24" s="440"/>
      <c r="E24" s="440"/>
    </row>
    <row r="25" spans="1:5" ht="18.75" customHeight="1" x14ac:dyDescent="0.2">
      <c r="A25" s="426">
        <f>C9</f>
        <v>0</v>
      </c>
      <c r="B25" s="426"/>
      <c r="C25" s="111"/>
      <c r="D25" s="111"/>
      <c r="E25" s="111"/>
    </row>
    <row r="26" spans="1:5" s="2" customFormat="1" ht="24" customHeight="1" x14ac:dyDescent="0.2">
      <c r="A26" s="439" t="s">
        <v>63</v>
      </c>
      <c r="B26" s="439"/>
      <c r="C26" s="6" t="s">
        <v>13</v>
      </c>
      <c r="D26" s="440"/>
      <c r="E26" s="440"/>
    </row>
    <row r="27" spans="1:5" ht="18.75" customHeight="1" x14ac:dyDescent="0.2">
      <c r="A27" s="426">
        <f>D9</f>
        <v>0</v>
      </c>
      <c r="B27" s="426"/>
      <c r="C27" s="111"/>
      <c r="D27" s="111"/>
      <c r="E27" s="111"/>
    </row>
    <row r="28" spans="1:5" s="2" customFormat="1" ht="24" customHeight="1" x14ac:dyDescent="0.2">
      <c r="A28" s="439" t="s">
        <v>64</v>
      </c>
      <c r="B28" s="439"/>
      <c r="C28" s="6" t="s">
        <v>13</v>
      </c>
      <c r="D28" s="440"/>
      <c r="E28" s="440"/>
    </row>
    <row r="29" spans="1:5" ht="18.75" customHeight="1" x14ac:dyDescent="0.2">
      <c r="A29" s="426">
        <f>'Angaben kand. Person'!B24</f>
        <v>0</v>
      </c>
      <c r="B29" s="426"/>
      <c r="C29" s="111"/>
      <c r="D29" s="111"/>
      <c r="E29" s="111"/>
    </row>
    <row r="36" spans="1:2" x14ac:dyDescent="0.2">
      <c r="A36" s="16"/>
    </row>
    <row r="37" spans="1:2" x14ac:dyDescent="0.2">
      <c r="B37" s="16"/>
    </row>
  </sheetData>
  <sheetProtection algorithmName="SHA-512" hashValue="8dMQZNDS8EZe9A2vbSFEueXUnNEASF/M7zRq298ECsq3NlWf+YsEaOBbw8S53+jFoe/nuDZP2R/1/ZaxbOQnzA==" saltValue="Ab1F57JH458yR/mZL1n73A==" spinCount="100000" sheet="1" selectLockedCells="1"/>
  <mergeCells count="28">
    <mergeCell ref="A22:E22"/>
    <mergeCell ref="A24:B24"/>
    <mergeCell ref="A17:C17"/>
    <mergeCell ref="A18:C18"/>
    <mergeCell ref="A19:C19"/>
    <mergeCell ref="A21:E21"/>
    <mergeCell ref="D24:E24"/>
    <mergeCell ref="A12:C12"/>
    <mergeCell ref="A13:C13"/>
    <mergeCell ref="A14:C14"/>
    <mergeCell ref="A15:C15"/>
    <mergeCell ref="A16:C16"/>
    <mergeCell ref="A25:B25"/>
    <mergeCell ref="A27:B27"/>
    <mergeCell ref="A29:B29"/>
    <mergeCell ref="A1:E1"/>
    <mergeCell ref="A11:C11"/>
    <mergeCell ref="A6:B6"/>
    <mergeCell ref="A7:B7"/>
    <mergeCell ref="A8:B8"/>
    <mergeCell ref="A9:B9"/>
    <mergeCell ref="A3:E3"/>
    <mergeCell ref="D9:E9"/>
    <mergeCell ref="B4:E4"/>
    <mergeCell ref="A26:B26"/>
    <mergeCell ref="A28:B28"/>
    <mergeCell ref="D26:E26"/>
    <mergeCell ref="D28:E28"/>
  </mergeCells>
  <phoneticPr fontId="5" type="noConversion"/>
  <printOptions horizontalCentered="1"/>
  <pageMargins left="0.70866141732283472" right="0.47244094488188981" top="0.9055118110236221" bottom="0.74803149606299213" header="0.31496062992125984" footer="0.31496062992125984"/>
  <pageSetup paperSize="9" scale="84" orientation="portrait" r:id="rId1"/>
  <headerFooter scaleWithDoc="0">
    <oddHeader>&amp;R&amp;G</oddHeader>
    <oddFooter>&amp;CPlanen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3</xdr:col>
                    <xdr:colOff>428625</xdr:colOff>
                    <xdr:row>11</xdr:row>
                    <xdr:rowOff>180975</xdr:rowOff>
                  </from>
                  <to>
                    <xdr:col>3</xdr:col>
                    <xdr:colOff>647700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4</xdr:col>
                    <xdr:colOff>409575</xdr:colOff>
                    <xdr:row>11</xdr:row>
                    <xdr:rowOff>180975</xdr:rowOff>
                  </from>
                  <to>
                    <xdr:col>4</xdr:col>
                    <xdr:colOff>657225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419100</xdr:colOff>
                    <xdr:row>12</xdr:row>
                    <xdr:rowOff>152400</xdr:rowOff>
                  </from>
                  <to>
                    <xdr:col>3</xdr:col>
                    <xdr:colOff>638175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4</xdr:col>
                    <xdr:colOff>409575</xdr:colOff>
                    <xdr:row>12</xdr:row>
                    <xdr:rowOff>161925</xdr:rowOff>
                  </from>
                  <to>
                    <xdr:col>4</xdr:col>
                    <xdr:colOff>647700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409575</xdr:colOff>
                    <xdr:row>13</xdr:row>
                    <xdr:rowOff>142875</xdr:rowOff>
                  </from>
                  <to>
                    <xdr:col>3</xdr:col>
                    <xdr:colOff>638175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4</xdr:col>
                    <xdr:colOff>390525</xdr:colOff>
                    <xdr:row>13</xdr:row>
                    <xdr:rowOff>152400</xdr:rowOff>
                  </from>
                  <to>
                    <xdr:col>4</xdr:col>
                    <xdr:colOff>638175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 moveWithCells="1">
                  <from>
                    <xdr:col>3</xdr:col>
                    <xdr:colOff>409575</xdr:colOff>
                    <xdr:row>14</xdr:row>
                    <xdr:rowOff>142875</xdr:rowOff>
                  </from>
                  <to>
                    <xdr:col>3</xdr:col>
                    <xdr:colOff>638175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4</xdr:col>
                    <xdr:colOff>390525</xdr:colOff>
                    <xdr:row>14</xdr:row>
                    <xdr:rowOff>152400</xdr:rowOff>
                  </from>
                  <to>
                    <xdr:col>4</xdr:col>
                    <xdr:colOff>638175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3</xdr:col>
                    <xdr:colOff>409575</xdr:colOff>
                    <xdr:row>15</xdr:row>
                    <xdr:rowOff>152400</xdr:rowOff>
                  </from>
                  <to>
                    <xdr:col>3</xdr:col>
                    <xdr:colOff>638175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4</xdr:col>
                    <xdr:colOff>381000</xdr:colOff>
                    <xdr:row>15</xdr:row>
                    <xdr:rowOff>161925</xdr:rowOff>
                  </from>
                  <to>
                    <xdr:col>4</xdr:col>
                    <xdr:colOff>638175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123825</xdr:rowOff>
                  </from>
                  <to>
                    <xdr:col>3</xdr:col>
                    <xdr:colOff>609600</xdr:colOff>
                    <xdr:row>16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4</xdr:col>
                    <xdr:colOff>371475</xdr:colOff>
                    <xdr:row>16</xdr:row>
                    <xdr:rowOff>142875</xdr:rowOff>
                  </from>
                  <to>
                    <xdr:col>4</xdr:col>
                    <xdr:colOff>619125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>
                <anchor moveWithCells="1">
                  <from>
                    <xdr:col>3</xdr:col>
                    <xdr:colOff>381000</xdr:colOff>
                    <xdr:row>17</xdr:row>
                    <xdr:rowOff>152400</xdr:rowOff>
                  </from>
                  <to>
                    <xdr:col>3</xdr:col>
                    <xdr:colOff>600075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8" name="Check Box 76">
              <controlPr defaultSize="0" autoFill="0" autoLine="0" autoPict="0">
                <anchor moveWithCells="1">
                  <from>
                    <xdr:col>4</xdr:col>
                    <xdr:colOff>371475</xdr:colOff>
                    <xdr:row>17</xdr:row>
                    <xdr:rowOff>161925</xdr:rowOff>
                  </from>
                  <to>
                    <xdr:col>4</xdr:col>
                    <xdr:colOff>609600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9" name="Check Box 77">
              <controlPr defaultSize="0" autoFill="0" autoLine="0" autoPict="0">
                <anchor moveWithCells="1">
                  <from>
                    <xdr:col>3</xdr:col>
                    <xdr:colOff>371475</xdr:colOff>
                    <xdr:row>18</xdr:row>
                    <xdr:rowOff>114300</xdr:rowOff>
                  </from>
                  <to>
                    <xdr:col>3</xdr:col>
                    <xdr:colOff>600075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352425</xdr:colOff>
                    <xdr:row>18</xdr:row>
                    <xdr:rowOff>123825</xdr:rowOff>
                  </from>
                  <to>
                    <xdr:col>4</xdr:col>
                    <xdr:colOff>600075</xdr:colOff>
                    <xdr:row>18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A8AF-3BFB-4117-846C-E1FFDE56EBCB}">
  <sheetPr codeName="Feuil5">
    <tabColor rgb="FFCC99FF"/>
    <pageSetUpPr fitToPage="1"/>
  </sheetPr>
  <dimension ref="B1:K78"/>
  <sheetViews>
    <sheetView tabSelected="1" topLeftCell="A9" zoomScale="167" zoomScaleNormal="167" zoomScalePageLayoutView="60" workbookViewId="0">
      <selection activeCell="B14" sqref="B14"/>
    </sheetView>
  </sheetViews>
  <sheetFormatPr baseColWidth="10" defaultColWidth="11.42578125" defaultRowHeight="15" x14ac:dyDescent="0.2"/>
  <cols>
    <col min="1" max="1" width="11.42578125" style="1" customWidth="1"/>
    <col min="2" max="2" width="25.28515625" style="1" customWidth="1"/>
    <col min="3" max="3" width="77.85546875" style="36" bestFit="1" customWidth="1"/>
    <col min="4" max="4" width="51.42578125" style="1" customWidth="1"/>
    <col min="5" max="7" width="21.42578125" style="1" customWidth="1"/>
    <col min="8" max="8" width="95.85546875" style="1" customWidth="1"/>
    <col min="9" max="9" width="11.42578125" style="1" customWidth="1"/>
    <col min="10" max="16384" width="11.42578125" style="1"/>
  </cols>
  <sheetData>
    <row r="1" spans="2:11" x14ac:dyDescent="0.2">
      <c r="C1" s="439" t="s">
        <v>65</v>
      </c>
      <c r="D1" s="439"/>
      <c r="E1" s="143"/>
      <c r="F1" s="143"/>
      <c r="G1" s="143"/>
      <c r="H1" s="143"/>
    </row>
    <row r="2" spans="2:11" x14ac:dyDescent="0.2">
      <c r="C2" s="79"/>
      <c r="D2" s="79"/>
      <c r="E2" s="143"/>
      <c r="F2" s="143"/>
      <c r="G2" s="143"/>
      <c r="H2" s="143"/>
    </row>
    <row r="3" spans="2:11" x14ac:dyDescent="0.2">
      <c r="C3" s="144" t="s">
        <v>66</v>
      </c>
      <c r="D3" s="478">
        <f>'Angaben kand. Person'!B4</f>
        <v>0</v>
      </c>
      <c r="E3" s="479"/>
      <c r="F3" s="145" t="s">
        <v>12</v>
      </c>
      <c r="G3" s="277">
        <f>'Angaben kand. Person'!B3</f>
        <v>0</v>
      </c>
      <c r="H3" s="146"/>
    </row>
    <row r="4" spans="2:11" ht="35.25" customHeight="1" x14ac:dyDescent="0.2">
      <c r="C4" s="147" t="s">
        <v>67</v>
      </c>
      <c r="D4" s="480">
        <f>'Angaben kand. Person'!B5</f>
        <v>0</v>
      </c>
      <c r="E4" s="481"/>
      <c r="F4" s="149" t="s">
        <v>48</v>
      </c>
      <c r="G4" s="311">
        <f>'Angaben kand. Person'!B7</f>
        <v>0</v>
      </c>
      <c r="H4" s="150"/>
    </row>
    <row r="5" spans="2:11" x14ac:dyDescent="0.2">
      <c r="C5" s="147" t="s">
        <v>33</v>
      </c>
      <c r="D5" s="480">
        <f>'Angaben kand. Person'!B10</f>
        <v>0</v>
      </c>
      <c r="E5" s="481"/>
      <c r="F5" s="149" t="s">
        <v>68</v>
      </c>
      <c r="G5" s="311">
        <f>'Angaben kand. Person'!B8</f>
        <v>0</v>
      </c>
      <c r="H5" s="150"/>
    </row>
    <row r="6" spans="2:11" x14ac:dyDescent="0.2">
      <c r="C6" s="472" t="s">
        <v>69</v>
      </c>
      <c r="D6" s="480">
        <f>'Angaben kand. Person'!B16</f>
        <v>0</v>
      </c>
      <c r="E6" s="481"/>
      <c r="F6" s="151"/>
      <c r="G6" s="153"/>
      <c r="H6" s="153"/>
    </row>
    <row r="7" spans="2:11" x14ac:dyDescent="0.2">
      <c r="C7" s="473"/>
      <c r="D7" s="482">
        <f>'Angaben kand. Person'!B20</f>
        <v>0</v>
      </c>
      <c r="E7" s="483"/>
      <c r="F7" s="154"/>
      <c r="G7" s="156"/>
      <c r="H7" s="156"/>
    </row>
    <row r="8" spans="2:11" x14ac:dyDescent="0.2">
      <c r="C8" s="79"/>
      <c r="D8" s="79"/>
      <c r="E8" s="143"/>
      <c r="F8" s="143"/>
      <c r="G8" s="143"/>
      <c r="H8" s="143"/>
    </row>
    <row r="9" spans="2:11" ht="89.25" customHeight="1" x14ac:dyDescent="0.2">
      <c r="C9" s="440" t="s">
        <v>70</v>
      </c>
      <c r="D9" s="440"/>
      <c r="E9" s="440"/>
      <c r="F9" s="440"/>
      <c r="G9" s="440"/>
      <c r="H9" s="440"/>
      <c r="I9" s="45"/>
      <c r="J9" s="45"/>
      <c r="K9" s="45"/>
    </row>
    <row r="10" spans="2:11" ht="39" customHeight="1" x14ac:dyDescent="0.2">
      <c r="C10" s="474" t="s">
        <v>71</v>
      </c>
      <c r="D10" s="475"/>
      <c r="E10" s="475"/>
      <c r="F10" s="475"/>
      <c r="G10" s="475"/>
      <c r="H10" s="476"/>
    </row>
    <row r="11" spans="2:11" ht="40.5" customHeight="1" x14ac:dyDescent="0.25">
      <c r="B11" s="286" t="s">
        <v>72</v>
      </c>
      <c r="C11" s="166"/>
      <c r="D11" s="165"/>
      <c r="E11" s="68" t="s">
        <v>73</v>
      </c>
      <c r="F11" s="68" t="s">
        <v>74</v>
      </c>
      <c r="G11" s="68" t="s">
        <v>75</v>
      </c>
      <c r="H11" s="68" t="s">
        <v>76</v>
      </c>
    </row>
    <row r="12" spans="2:11" ht="15.75" x14ac:dyDescent="0.2">
      <c r="B12" s="287">
        <f>COUNTA(B13:B16)</f>
        <v>0</v>
      </c>
      <c r="C12" s="457" t="s">
        <v>77</v>
      </c>
      <c r="D12" s="458"/>
      <c r="E12" s="313"/>
      <c r="F12" s="313"/>
      <c r="G12" s="313"/>
      <c r="H12" s="314"/>
    </row>
    <row r="13" spans="2:11" ht="23.25" customHeight="1" x14ac:dyDescent="0.2">
      <c r="B13" s="768"/>
      <c r="C13" s="461" t="s">
        <v>78</v>
      </c>
      <c r="D13" s="477"/>
      <c r="E13" s="61"/>
      <c r="F13" s="61"/>
      <c r="G13" s="61"/>
      <c r="H13" s="46"/>
    </row>
    <row r="14" spans="2:11" ht="23.25" customHeight="1" x14ac:dyDescent="0.2">
      <c r="B14" s="768"/>
      <c r="C14" s="461" t="s">
        <v>79</v>
      </c>
      <c r="D14" s="477"/>
      <c r="E14" s="61"/>
      <c r="F14" s="61"/>
      <c r="G14" s="61"/>
      <c r="H14" s="46"/>
    </row>
    <row r="15" spans="2:11" ht="23.25" customHeight="1" x14ac:dyDescent="0.2">
      <c r="B15" s="768"/>
      <c r="C15" s="461" t="s">
        <v>80</v>
      </c>
      <c r="D15" s="477"/>
      <c r="E15" s="61"/>
      <c r="F15" s="61"/>
      <c r="G15" s="61"/>
      <c r="H15" s="46"/>
    </row>
    <row r="16" spans="2:11" ht="23.25" customHeight="1" x14ac:dyDescent="0.2">
      <c r="B16" s="768"/>
      <c r="C16" s="461" t="s">
        <v>81</v>
      </c>
      <c r="D16" s="477"/>
      <c r="E16" s="61"/>
      <c r="F16" s="61"/>
      <c r="G16" s="61"/>
      <c r="H16" s="46"/>
    </row>
    <row r="17" spans="2:8" ht="15.75" x14ac:dyDescent="0.2">
      <c r="B17" s="287">
        <f>COUNTA(B18:B20)</f>
        <v>0</v>
      </c>
      <c r="C17" s="457" t="s">
        <v>82</v>
      </c>
      <c r="D17" s="458"/>
      <c r="E17" s="313"/>
      <c r="F17" s="313"/>
      <c r="G17" s="313"/>
      <c r="H17" s="314"/>
    </row>
    <row r="18" spans="2:8" ht="23.25" customHeight="1" x14ac:dyDescent="0.2">
      <c r="B18" s="768"/>
      <c r="C18" s="461" t="s">
        <v>83</v>
      </c>
      <c r="D18" s="462"/>
      <c r="E18" s="61"/>
      <c r="F18" s="61"/>
      <c r="G18" s="61"/>
      <c r="H18" s="46"/>
    </row>
    <row r="19" spans="2:8" ht="23.25" customHeight="1" x14ac:dyDescent="0.2">
      <c r="B19" s="768"/>
      <c r="C19" s="461" t="s">
        <v>84</v>
      </c>
      <c r="D19" s="462"/>
      <c r="E19" s="61"/>
      <c r="F19" s="61"/>
      <c r="G19" s="61"/>
      <c r="H19" s="46"/>
    </row>
    <row r="20" spans="2:8" ht="23.25" customHeight="1" x14ac:dyDescent="0.2">
      <c r="B20" s="768"/>
      <c r="C20" s="455" t="s">
        <v>85</v>
      </c>
      <c r="D20" s="456"/>
      <c r="E20" s="61"/>
      <c r="F20" s="61"/>
      <c r="G20" s="61"/>
      <c r="H20" s="46"/>
    </row>
    <row r="21" spans="2:8" ht="15.75" x14ac:dyDescent="0.2">
      <c r="B21" s="287">
        <f>COUNTA(B22:B28)</f>
        <v>0</v>
      </c>
      <c r="C21" s="457" t="s">
        <v>203</v>
      </c>
      <c r="D21" s="458"/>
      <c r="E21" s="313"/>
      <c r="F21" s="313"/>
      <c r="G21" s="313"/>
      <c r="H21" s="314"/>
    </row>
    <row r="22" spans="2:8" ht="23.25" customHeight="1" x14ac:dyDescent="0.2">
      <c r="B22" s="768"/>
      <c r="C22" s="461" t="s">
        <v>86</v>
      </c>
      <c r="D22" s="462"/>
      <c r="E22" s="61"/>
      <c r="F22" s="61"/>
      <c r="G22" s="61"/>
      <c r="H22" s="46"/>
    </row>
    <row r="23" spans="2:8" ht="23.25" customHeight="1" x14ac:dyDescent="0.2">
      <c r="B23" s="768"/>
      <c r="C23" s="455" t="s">
        <v>87</v>
      </c>
      <c r="D23" s="456"/>
      <c r="E23" s="61"/>
      <c r="F23" s="61"/>
      <c r="G23" s="61"/>
      <c r="H23" s="46"/>
    </row>
    <row r="24" spans="2:8" ht="23.25" customHeight="1" x14ac:dyDescent="0.2">
      <c r="B24" s="768"/>
      <c r="C24" s="455" t="s">
        <v>88</v>
      </c>
      <c r="D24" s="456"/>
      <c r="E24" s="61"/>
      <c r="F24" s="61"/>
      <c r="G24" s="61"/>
      <c r="H24" s="46"/>
    </row>
    <row r="25" spans="2:8" ht="23.25" customHeight="1" x14ac:dyDescent="0.2">
      <c r="B25" s="768"/>
      <c r="C25" s="455" t="s">
        <v>204</v>
      </c>
      <c r="D25" s="456"/>
      <c r="E25" s="61"/>
      <c r="F25" s="61"/>
      <c r="G25" s="61"/>
      <c r="H25" s="46"/>
    </row>
    <row r="26" spans="2:8" ht="23.25" customHeight="1" x14ac:dyDescent="0.2">
      <c r="B26" s="768"/>
      <c r="C26" s="455" t="s">
        <v>89</v>
      </c>
      <c r="D26" s="456"/>
      <c r="E26" s="61"/>
      <c r="F26" s="61"/>
      <c r="G26" s="61"/>
      <c r="H26" s="46"/>
    </row>
    <row r="27" spans="2:8" ht="23.25" customHeight="1" x14ac:dyDescent="0.2">
      <c r="B27" s="768"/>
      <c r="C27" s="455" t="s">
        <v>90</v>
      </c>
      <c r="D27" s="456"/>
      <c r="E27" s="61"/>
      <c r="F27" s="61"/>
      <c r="G27" s="61"/>
      <c r="H27" s="46"/>
    </row>
    <row r="28" spans="2:8" ht="23.25" customHeight="1" x14ac:dyDescent="0.2">
      <c r="B28" s="768"/>
      <c r="C28" s="461" t="s">
        <v>91</v>
      </c>
      <c r="D28" s="477"/>
      <c r="E28" s="61"/>
      <c r="F28" s="61"/>
      <c r="G28" s="61"/>
      <c r="H28" s="46"/>
    </row>
    <row r="29" spans="2:8" ht="15.75" x14ac:dyDescent="0.2">
      <c r="B29" s="287">
        <f>COUNTA(B30:B32)</f>
        <v>0</v>
      </c>
      <c r="C29" s="457" t="s">
        <v>92</v>
      </c>
      <c r="D29" s="458"/>
      <c r="E29" s="313"/>
      <c r="F29" s="313"/>
      <c r="G29" s="313"/>
      <c r="H29" s="314"/>
    </row>
    <row r="30" spans="2:8" ht="23.25" customHeight="1" x14ac:dyDescent="0.2">
      <c r="B30" s="769"/>
      <c r="C30" s="459" t="s">
        <v>93</v>
      </c>
      <c r="D30" s="460"/>
      <c r="E30" s="61"/>
      <c r="F30" s="61"/>
      <c r="G30" s="61"/>
      <c r="H30" s="46"/>
    </row>
    <row r="31" spans="2:8" ht="23.25" customHeight="1" x14ac:dyDescent="0.2">
      <c r="B31" s="768"/>
      <c r="C31" s="459" t="s">
        <v>94</v>
      </c>
      <c r="D31" s="460"/>
      <c r="E31" s="61"/>
      <c r="F31" s="61"/>
      <c r="G31" s="61"/>
      <c r="H31" s="46"/>
    </row>
    <row r="32" spans="2:8" ht="23.25" customHeight="1" x14ac:dyDescent="0.2">
      <c r="B32" s="768"/>
      <c r="C32" s="459" t="s">
        <v>95</v>
      </c>
      <c r="D32" s="460"/>
      <c r="E32" s="61"/>
      <c r="F32" s="61"/>
      <c r="G32" s="61"/>
      <c r="H32" s="46"/>
    </row>
    <row r="33" spans="2:8" ht="15.75" x14ac:dyDescent="0.2">
      <c r="B33" s="287">
        <f>COUNTA(B34:B38)</f>
        <v>0</v>
      </c>
      <c r="C33" s="457" t="s">
        <v>96</v>
      </c>
      <c r="D33" s="458"/>
      <c r="E33" s="313"/>
      <c r="F33" s="313"/>
      <c r="G33" s="313"/>
      <c r="H33" s="314"/>
    </row>
    <row r="34" spans="2:8" ht="23.25" customHeight="1" x14ac:dyDescent="0.2">
      <c r="B34" s="768"/>
      <c r="C34" s="461" t="s">
        <v>97</v>
      </c>
      <c r="D34" s="462"/>
      <c r="E34" s="61"/>
      <c r="F34" s="61"/>
      <c r="G34" s="61"/>
      <c r="H34" s="46"/>
    </row>
    <row r="35" spans="2:8" ht="23.25" customHeight="1" x14ac:dyDescent="0.2">
      <c r="B35" s="768"/>
      <c r="C35" s="455" t="s">
        <v>98</v>
      </c>
      <c r="D35" s="456"/>
      <c r="E35" s="61"/>
      <c r="F35" s="61"/>
      <c r="G35" s="61"/>
      <c r="H35" s="46"/>
    </row>
    <row r="36" spans="2:8" ht="23.25" customHeight="1" x14ac:dyDescent="0.2">
      <c r="B36" s="768"/>
      <c r="C36" s="461" t="s">
        <v>99</v>
      </c>
      <c r="D36" s="463"/>
      <c r="E36" s="61"/>
      <c r="F36" s="61"/>
      <c r="G36" s="61"/>
      <c r="H36" s="46"/>
    </row>
    <row r="37" spans="2:8" ht="23.25" customHeight="1" x14ac:dyDescent="0.2">
      <c r="B37" s="768"/>
      <c r="C37" s="455" t="s">
        <v>100</v>
      </c>
      <c r="D37" s="456"/>
      <c r="E37" s="61"/>
      <c r="F37" s="61"/>
      <c r="G37" s="61"/>
      <c r="H37" s="46"/>
    </row>
    <row r="38" spans="2:8" ht="23.25" customHeight="1" x14ac:dyDescent="0.2">
      <c r="B38" s="768"/>
      <c r="C38" s="470" t="s">
        <v>101</v>
      </c>
      <c r="D38" s="471"/>
      <c r="E38" s="61"/>
      <c r="F38" s="61"/>
      <c r="G38" s="61"/>
      <c r="H38" s="46"/>
    </row>
    <row r="39" spans="2:8" s="34" customFormat="1" ht="15.75" x14ac:dyDescent="0.2">
      <c r="B39" s="287">
        <f>COUNTA(B40:B44)</f>
        <v>0</v>
      </c>
      <c r="C39" s="457" t="s">
        <v>102</v>
      </c>
      <c r="D39" s="458"/>
      <c r="E39" s="315"/>
      <c r="F39" s="315"/>
      <c r="G39" s="315"/>
      <c r="H39" s="316"/>
    </row>
    <row r="40" spans="2:8" ht="23.25" customHeight="1" x14ac:dyDescent="0.2">
      <c r="B40" s="768"/>
      <c r="C40" s="461" t="s">
        <v>103</v>
      </c>
      <c r="D40" s="462"/>
      <c r="E40" s="61"/>
      <c r="F40" s="61"/>
      <c r="G40" s="61"/>
      <c r="H40" s="46"/>
    </row>
    <row r="41" spans="2:8" ht="23.25" customHeight="1" x14ac:dyDescent="0.2">
      <c r="B41" s="768"/>
      <c r="C41" s="461" t="s">
        <v>104</v>
      </c>
      <c r="D41" s="462"/>
      <c r="E41" s="61"/>
      <c r="F41" s="61"/>
      <c r="G41" s="61"/>
      <c r="H41" s="46"/>
    </row>
    <row r="42" spans="2:8" ht="23.25" customHeight="1" x14ac:dyDescent="0.2">
      <c r="B42" s="768"/>
      <c r="C42" s="455" t="s">
        <v>105</v>
      </c>
      <c r="D42" s="456"/>
      <c r="E42" s="61"/>
      <c r="F42" s="61"/>
      <c r="G42" s="61"/>
      <c r="H42" s="46"/>
    </row>
    <row r="43" spans="2:8" ht="23.25" customHeight="1" x14ac:dyDescent="0.2">
      <c r="B43" s="768"/>
      <c r="C43" s="461" t="s">
        <v>106</v>
      </c>
      <c r="D43" s="462"/>
      <c r="E43" s="61"/>
      <c r="F43" s="61"/>
      <c r="G43" s="61"/>
      <c r="H43" s="46"/>
    </row>
    <row r="44" spans="2:8" ht="23.25" customHeight="1" x14ac:dyDescent="0.2">
      <c r="B44" s="768"/>
      <c r="C44" s="461" t="s">
        <v>107</v>
      </c>
      <c r="D44" s="462"/>
      <c r="E44" s="61"/>
      <c r="F44" s="61"/>
      <c r="G44" s="61"/>
      <c r="H44" s="46"/>
    </row>
    <row r="45" spans="2:8" ht="15.75" x14ac:dyDescent="0.2">
      <c r="B45" s="287">
        <f>COUNTA(B46:B47)</f>
        <v>0</v>
      </c>
      <c r="C45" s="457" t="s">
        <v>205</v>
      </c>
      <c r="D45" s="458"/>
      <c r="E45" s="315"/>
      <c r="F45" s="315"/>
      <c r="G45" s="315"/>
      <c r="H45" s="316"/>
    </row>
    <row r="46" spans="2:8" ht="23.25" customHeight="1" x14ac:dyDescent="0.2">
      <c r="B46" s="768"/>
      <c r="C46" s="461" t="s">
        <v>108</v>
      </c>
      <c r="D46" s="462"/>
      <c r="E46" s="61"/>
      <c r="F46" s="61"/>
      <c r="G46" s="61"/>
      <c r="H46" s="46"/>
    </row>
    <row r="47" spans="2:8" ht="23.25" customHeight="1" thickBot="1" x14ac:dyDescent="0.25">
      <c r="B47" s="768"/>
      <c r="C47" s="461" t="s">
        <v>109</v>
      </c>
      <c r="D47" s="462"/>
      <c r="E47" s="61"/>
      <c r="F47" s="61"/>
      <c r="G47" s="61"/>
      <c r="H47" s="46"/>
    </row>
    <row r="48" spans="2:8" ht="34.5" customHeight="1" x14ac:dyDescent="0.2">
      <c r="B48" s="337">
        <f>SUM(B12,B17,B21,B29,B33,B39,B45)</f>
        <v>0</v>
      </c>
      <c r="C48" s="465" t="s">
        <v>110</v>
      </c>
      <c r="D48" s="466"/>
      <c r="E48" s="160">
        <f>COUNTIF(E12:E47,"x")*2</f>
        <v>0</v>
      </c>
      <c r="F48" s="160">
        <f>COUNTIF(F12:F47,"x")</f>
        <v>0</v>
      </c>
      <c r="G48" s="160">
        <f>COUNTIF(G12:G47,"x")*0</f>
        <v>0</v>
      </c>
      <c r="H48" s="161"/>
    </row>
    <row r="49" spans="3:11" ht="34.5" customHeight="1" thickBot="1" x14ac:dyDescent="0.25">
      <c r="C49" s="162"/>
      <c r="D49" s="163" t="s">
        <v>111</v>
      </c>
      <c r="E49" s="467">
        <f>SUM(E48:G48)</f>
        <v>0</v>
      </c>
      <c r="F49" s="468"/>
      <c r="G49" s="469"/>
      <c r="H49" s="164"/>
    </row>
    <row r="50" spans="3:11" ht="22.5" customHeight="1" x14ac:dyDescent="0.2">
      <c r="C50" s="158"/>
      <c r="D50" s="143"/>
      <c r="E50" s="143"/>
      <c r="F50" s="143"/>
      <c r="G50" s="143"/>
      <c r="H50" s="143"/>
    </row>
    <row r="51" spans="3:11" ht="15" customHeight="1" x14ac:dyDescent="0.2">
      <c r="C51" s="158"/>
      <c r="D51" s="143"/>
      <c r="E51" s="143"/>
      <c r="F51" s="143"/>
      <c r="G51" s="143"/>
      <c r="H51" s="158"/>
    </row>
    <row r="52" spans="3:11" ht="15" customHeight="1" x14ac:dyDescent="0.2">
      <c r="C52" s="158"/>
      <c r="D52" s="143"/>
      <c r="E52" s="143"/>
      <c r="F52" s="143"/>
      <c r="G52" s="143"/>
      <c r="H52" s="143"/>
    </row>
    <row r="53" spans="3:11" x14ac:dyDescent="0.2">
      <c r="C53" s="37" t="s">
        <v>112</v>
      </c>
      <c r="D53" s="37"/>
      <c r="E53" s="37"/>
      <c r="F53" s="37" t="s">
        <v>113</v>
      </c>
      <c r="G53" s="37"/>
      <c r="H53" s="37"/>
      <c r="I53" s="37"/>
      <c r="J53" s="37"/>
    </row>
    <row r="54" spans="3:11" ht="15" customHeight="1" x14ac:dyDescent="0.2">
      <c r="C54" s="264">
        <f>D5</f>
        <v>0</v>
      </c>
      <c r="D54" s="36"/>
      <c r="E54" s="36"/>
      <c r="F54" s="331">
        <f>'Angaben kand. Person'!B4</f>
        <v>0</v>
      </c>
      <c r="G54" s="36"/>
      <c r="H54" s="142"/>
      <c r="I54" s="142"/>
      <c r="J54" s="142"/>
    </row>
    <row r="55" spans="3:11" ht="15" customHeight="1" x14ac:dyDescent="0.2">
      <c r="C55" s="1"/>
    </row>
    <row r="56" spans="3:11" ht="15" customHeight="1" x14ac:dyDescent="0.2">
      <c r="C56" s="158"/>
      <c r="D56" s="143"/>
      <c r="E56" s="158"/>
      <c r="F56" s="158"/>
      <c r="G56" s="158"/>
      <c r="H56" s="143"/>
    </row>
    <row r="57" spans="3:11" x14ac:dyDescent="0.2">
      <c r="C57" s="464" t="s">
        <v>114</v>
      </c>
      <c r="D57" s="464"/>
      <c r="E57" s="464"/>
      <c r="F57" s="37" t="s">
        <v>115</v>
      </c>
      <c r="G57" s="37"/>
      <c r="H57" s="37"/>
      <c r="I57" s="37"/>
      <c r="J57" s="37"/>
    </row>
    <row r="58" spans="3:11" ht="15" customHeight="1" x14ac:dyDescent="0.2">
      <c r="C58" s="265">
        <f>D6</f>
        <v>0</v>
      </c>
      <c r="D58" s="143"/>
      <c r="E58" s="143"/>
      <c r="F58" s="317">
        <f>D7</f>
        <v>0</v>
      </c>
      <c r="G58" s="143"/>
      <c r="H58" s="143"/>
    </row>
    <row r="59" spans="3:11" ht="15" customHeight="1" x14ac:dyDescent="0.2">
      <c r="C59" s="158"/>
      <c r="D59" s="143"/>
      <c r="E59" s="143"/>
      <c r="F59" s="143"/>
      <c r="G59" s="143"/>
      <c r="H59" s="143"/>
    </row>
    <row r="60" spans="3:11" ht="15" customHeight="1" x14ac:dyDescent="0.2">
      <c r="C60" s="158"/>
      <c r="D60" s="143"/>
      <c r="E60" s="143"/>
      <c r="F60" s="143"/>
      <c r="G60" s="143"/>
      <c r="H60" s="143"/>
    </row>
    <row r="61" spans="3:11" s="36" customFormat="1" ht="15" customHeight="1" x14ac:dyDescent="0.2">
      <c r="C61" s="158"/>
      <c r="D61" s="143"/>
      <c r="E61" s="143"/>
      <c r="F61" s="143"/>
      <c r="G61" s="143"/>
      <c r="H61" s="143"/>
      <c r="I61" s="1"/>
      <c r="J61" s="1"/>
      <c r="K61" s="1"/>
    </row>
    <row r="62" spans="3:11" s="36" customFormat="1" ht="15" customHeight="1" x14ac:dyDescent="0.2">
      <c r="C62" s="158"/>
      <c r="D62" s="143"/>
      <c r="E62" s="143"/>
      <c r="F62" s="143"/>
      <c r="G62" s="143"/>
      <c r="H62" s="143"/>
      <c r="I62" s="1"/>
      <c r="J62" s="1"/>
      <c r="K62" s="1"/>
    </row>
    <row r="63" spans="3:11" s="36" customFormat="1" ht="15" customHeight="1" x14ac:dyDescent="0.2">
      <c r="C63" s="158"/>
      <c r="D63" s="143"/>
      <c r="E63" s="143"/>
      <c r="F63" s="143"/>
      <c r="G63" s="143"/>
      <c r="H63" s="143"/>
      <c r="I63" s="1"/>
      <c r="J63" s="1"/>
      <c r="K63" s="1"/>
    </row>
    <row r="64" spans="3:11" s="36" customFormat="1" ht="15" customHeight="1" x14ac:dyDescent="0.2">
      <c r="C64" s="158"/>
      <c r="D64" s="143"/>
      <c r="E64" s="143"/>
      <c r="F64" s="143"/>
      <c r="G64" s="143"/>
      <c r="H64" s="143"/>
      <c r="I64" s="1"/>
      <c r="J64" s="1"/>
      <c r="K64" s="1"/>
    </row>
    <row r="65" spans="3:11" s="36" customFormat="1" ht="15" customHeight="1" x14ac:dyDescent="0.2">
      <c r="C65" s="158"/>
      <c r="D65" s="143"/>
      <c r="E65" s="143"/>
      <c r="F65" s="143"/>
      <c r="G65" s="143"/>
      <c r="H65" s="143"/>
      <c r="I65" s="1"/>
      <c r="J65" s="1"/>
      <c r="K65" s="1"/>
    </row>
    <row r="66" spans="3:11" s="36" customFormat="1" ht="15" customHeight="1" x14ac:dyDescent="0.2">
      <c r="C66" s="158"/>
      <c r="D66" s="143"/>
      <c r="E66" s="143"/>
      <c r="F66" s="143"/>
      <c r="G66" s="143"/>
      <c r="H66" s="143"/>
      <c r="I66" s="1"/>
      <c r="J66" s="1"/>
      <c r="K66" s="1"/>
    </row>
    <row r="67" spans="3:11" s="36" customFormat="1" ht="15" customHeight="1" x14ac:dyDescent="0.2">
      <c r="D67" s="1"/>
      <c r="E67" s="1"/>
      <c r="F67" s="1"/>
      <c r="G67" s="1"/>
      <c r="H67" s="1"/>
      <c r="I67" s="1"/>
      <c r="J67" s="1"/>
      <c r="K67" s="1"/>
    </row>
    <row r="68" spans="3:11" s="36" customFormat="1" ht="15" customHeight="1" x14ac:dyDescent="0.2">
      <c r="D68" s="1"/>
      <c r="E68" s="1"/>
      <c r="F68" s="1"/>
      <c r="G68" s="1"/>
      <c r="H68" s="1"/>
      <c r="I68" s="1"/>
      <c r="J68" s="1"/>
      <c r="K68" s="1"/>
    </row>
    <row r="69" spans="3:11" s="36" customFormat="1" ht="15" customHeight="1" x14ac:dyDescent="0.2">
      <c r="D69" s="1"/>
      <c r="E69" s="1"/>
      <c r="F69" s="1"/>
      <c r="G69" s="1"/>
      <c r="H69" s="1"/>
      <c r="I69" s="1"/>
      <c r="J69" s="1"/>
      <c r="K69" s="1"/>
    </row>
    <row r="70" spans="3:11" s="36" customFormat="1" ht="15" customHeight="1" x14ac:dyDescent="0.2">
      <c r="D70" s="1"/>
      <c r="E70" s="1"/>
      <c r="F70" s="1"/>
      <c r="G70" s="1"/>
      <c r="H70" s="1"/>
      <c r="I70" s="1"/>
      <c r="J70" s="1"/>
      <c r="K70" s="1"/>
    </row>
    <row r="71" spans="3:11" s="36" customFormat="1" ht="15" customHeight="1" x14ac:dyDescent="0.2">
      <c r="D71" s="1"/>
      <c r="E71" s="1"/>
      <c r="F71" s="1"/>
      <c r="G71" s="1"/>
      <c r="H71" s="1"/>
      <c r="I71" s="1"/>
      <c r="J71" s="1"/>
      <c r="K71" s="1"/>
    </row>
    <row r="72" spans="3:11" s="36" customFormat="1" ht="15" customHeight="1" x14ac:dyDescent="0.2">
      <c r="D72" s="1"/>
      <c r="E72" s="1"/>
      <c r="F72" s="1"/>
      <c r="G72" s="1"/>
      <c r="H72" s="1"/>
      <c r="I72" s="1"/>
      <c r="J72" s="1"/>
      <c r="K72" s="1"/>
    </row>
    <row r="73" spans="3:11" s="36" customFormat="1" ht="15" customHeight="1" x14ac:dyDescent="0.2">
      <c r="D73" s="1"/>
      <c r="E73" s="1"/>
      <c r="F73" s="1"/>
      <c r="G73" s="1"/>
      <c r="H73" s="1"/>
      <c r="I73" s="1"/>
      <c r="J73" s="1"/>
      <c r="K73" s="1"/>
    </row>
    <row r="74" spans="3:11" s="36" customFormat="1" ht="15" customHeight="1" x14ac:dyDescent="0.2">
      <c r="D74" s="1"/>
      <c r="E74" s="1"/>
      <c r="F74" s="1"/>
      <c r="G74" s="1"/>
      <c r="H74" s="1"/>
      <c r="I74" s="1"/>
      <c r="J74" s="1"/>
      <c r="K74" s="1"/>
    </row>
    <row r="75" spans="3:11" s="36" customFormat="1" ht="15" customHeight="1" x14ac:dyDescent="0.2">
      <c r="D75" s="1"/>
      <c r="E75" s="1"/>
      <c r="F75" s="1"/>
      <c r="G75" s="1"/>
      <c r="H75" s="1"/>
      <c r="I75" s="1"/>
      <c r="J75" s="1"/>
      <c r="K75" s="1"/>
    </row>
    <row r="76" spans="3:11" s="36" customFormat="1" ht="15" customHeight="1" x14ac:dyDescent="0.2">
      <c r="D76" s="1"/>
      <c r="E76" s="1"/>
      <c r="F76" s="1"/>
      <c r="G76" s="1"/>
      <c r="H76" s="1"/>
      <c r="I76" s="1"/>
      <c r="J76" s="1"/>
      <c r="K76" s="1"/>
    </row>
    <row r="77" spans="3:11" s="36" customFormat="1" ht="15" customHeight="1" x14ac:dyDescent="0.2">
      <c r="D77" s="1"/>
      <c r="E77" s="1"/>
      <c r="F77" s="1"/>
      <c r="G77" s="1"/>
      <c r="H77" s="1"/>
      <c r="I77" s="1"/>
      <c r="J77" s="1"/>
      <c r="K77" s="1"/>
    </row>
    <row r="78" spans="3:11" s="36" customFormat="1" ht="12.75" customHeight="1" x14ac:dyDescent="0.2">
      <c r="D78" s="1"/>
      <c r="E78" s="1"/>
      <c r="F78" s="1"/>
      <c r="G78" s="1"/>
      <c r="H78" s="1"/>
      <c r="I78" s="1"/>
      <c r="J78" s="1"/>
      <c r="K78" s="1"/>
    </row>
  </sheetData>
  <sheetProtection algorithmName="SHA-512" hashValue="iCMEmIi3aqPkNQtOcNE7A44KW2BDZfFSZqdVx/wDp+p9zlO4mxfZSXZTfzHQ3PAVaLWGrOYaqQL+GLRl25XThw==" saltValue="t2Ov025xC9dqn2DaJCIMzA==" spinCount="100000" sheet="1" selectLockedCells="1"/>
  <mergeCells count="48">
    <mergeCell ref="C41:D41"/>
    <mergeCell ref="C29:D29"/>
    <mergeCell ref="C28:D28"/>
    <mergeCell ref="C30:D30"/>
    <mergeCell ref="C33:D33"/>
    <mergeCell ref="C31:D31"/>
    <mergeCell ref="C40:D40"/>
    <mergeCell ref="C1:D1"/>
    <mergeCell ref="C6:C7"/>
    <mergeCell ref="C17:D17"/>
    <mergeCell ref="C10:H10"/>
    <mergeCell ref="C13:D13"/>
    <mergeCell ref="C14:D14"/>
    <mergeCell ref="C15:D15"/>
    <mergeCell ref="C9:H9"/>
    <mergeCell ref="D3:E3"/>
    <mergeCell ref="D4:E4"/>
    <mergeCell ref="D5:E5"/>
    <mergeCell ref="D6:E6"/>
    <mergeCell ref="D7:E7"/>
    <mergeCell ref="C12:D12"/>
    <mergeCell ref="C16:D16"/>
    <mergeCell ref="C18:D18"/>
    <mergeCell ref="C57:E57"/>
    <mergeCell ref="C45:D45"/>
    <mergeCell ref="C46:D46"/>
    <mergeCell ref="C47:D47"/>
    <mergeCell ref="C48:D48"/>
    <mergeCell ref="E49:G49"/>
    <mergeCell ref="C43:D43"/>
    <mergeCell ref="C44:D44"/>
    <mergeCell ref="C35:D35"/>
    <mergeCell ref="C37:D37"/>
    <mergeCell ref="C38:D38"/>
    <mergeCell ref="C42:D42"/>
    <mergeCell ref="C20:D20"/>
    <mergeCell ref="C24:D24"/>
    <mergeCell ref="C19:D19"/>
    <mergeCell ref="C23:D23"/>
    <mergeCell ref="C39:D39"/>
    <mergeCell ref="C21:D21"/>
    <mergeCell ref="C32:D32"/>
    <mergeCell ref="C34:D34"/>
    <mergeCell ref="C36:D36"/>
    <mergeCell ref="C25:D25"/>
    <mergeCell ref="C26:D26"/>
    <mergeCell ref="C27:D27"/>
    <mergeCell ref="C22:D22"/>
  </mergeCells>
  <conditionalFormatting sqref="B48">
    <cfRule type="expression" dxfId="0" priority="1">
      <formula>B48=12</formula>
    </cfRule>
  </conditionalFormatting>
  <conditionalFormatting sqref="B48:C48">
    <cfRule type="cellIs" priority="11" operator="equal">
      <formula>12</formula>
    </cfRule>
  </conditionalFormatting>
  <conditionalFormatting sqref="C48">
    <cfRule type="expression" priority="10">
      <formula>SUM(B12:B47)&lt;&gt;12</formula>
    </cfRule>
  </conditionalFormatting>
  <conditionalFormatting sqref="C48:D48">
    <cfRule type="expression" priority="7">
      <formula>SIB48 =12</formula>
    </cfRule>
  </conditionalFormatting>
  <dataValidations count="2">
    <dataValidation type="custom" allowBlank="1" showInputMessage="1" showErrorMessage="1" error="vous devez entre une croix &quot;x&quot;" sqref="B13:B16" xr:uid="{1DF927D4-292C-4D6F-B509-3F6AF953EE2D}">
      <formula1>B13="x"</formula1>
    </dataValidation>
    <dataValidation type="custom" allowBlank="1" showInputMessage="1" showErrorMessage="1" error="Vous devez entrer une croix &quot;x&quot;" sqref="B18:B20 B22:B28 B30:B32 B34:B38 B40:B44 B46:B47 E13:G16 E18:G20 E22:G28 E30:G32 E34:G38 E40:G44 E46:G47" xr:uid="{A0308329-A828-43F8-BA3E-FFDC5484945C}">
      <formula1>B13="x"</formula1>
    </dataValidation>
  </dataValidations>
  <printOptions horizontalCentered="1" verticalCentered="1"/>
  <pageMargins left="0.31496062992125984" right="0.31496062992125984" top="0.45081018518518517" bottom="0.51181102362204722" header="0.31496062992125984" footer="0.31496062992125984"/>
  <pageSetup paperSize="9" scale="41" orientation="landscape" r:id="rId1"/>
  <headerFooter>
    <oddHeader>&amp;R&amp;G</oddHeader>
    <oddFooter xml:space="preserve">&amp;CPoint d'appréciation 1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E522-B5F1-4228-BD35-A50B71E3C730}">
  <sheetPr codeName="Feuil6">
    <tabColor rgb="FFCC99FF"/>
    <pageSetUpPr fitToPage="1"/>
  </sheetPr>
  <dimension ref="A1:D52"/>
  <sheetViews>
    <sheetView view="pageLayout" topLeftCell="A13" zoomScale="154" zoomScaleNormal="100" zoomScalePageLayoutView="154" workbookViewId="0">
      <selection activeCell="A13" sqref="A13:D13"/>
    </sheetView>
  </sheetViews>
  <sheetFormatPr baseColWidth="10" defaultColWidth="11.42578125" defaultRowHeight="24.95" customHeight="1" x14ac:dyDescent="0.2"/>
  <cols>
    <col min="1" max="1" width="33.140625" style="19" customWidth="1"/>
    <col min="2" max="2" width="26.42578125" style="19" customWidth="1"/>
    <col min="3" max="4" width="18.7109375" style="19" customWidth="1"/>
    <col min="5" max="5" width="26.7109375" style="19" customWidth="1"/>
    <col min="6" max="6" width="15.28515625" style="19" bestFit="1" customWidth="1"/>
    <col min="7" max="16384" width="11.42578125" style="19"/>
  </cols>
  <sheetData>
    <row r="1" spans="1:4" ht="25.5" x14ac:dyDescent="0.2">
      <c r="A1" s="191" t="s">
        <v>116</v>
      </c>
      <c r="B1" s="192"/>
      <c r="C1" s="192"/>
      <c r="D1" s="192"/>
    </row>
    <row r="2" spans="1:4" ht="12.75" x14ac:dyDescent="0.2">
      <c r="A2" s="191"/>
      <c r="B2" s="192"/>
      <c r="C2" s="192"/>
      <c r="D2" s="192"/>
    </row>
    <row r="3" spans="1:4" customFormat="1" ht="20.25" customHeight="1" x14ac:dyDescent="0.2">
      <c r="A3" s="490" t="s">
        <v>206</v>
      </c>
      <c r="B3" s="491"/>
      <c r="C3" s="491"/>
      <c r="D3" s="492"/>
    </row>
    <row r="4" spans="1:4" customFormat="1" ht="12.75" customHeight="1" x14ac:dyDescent="0.2">
      <c r="A4" s="224"/>
      <c r="B4" s="192"/>
      <c r="C4" s="192"/>
      <c r="D4" s="192"/>
    </row>
    <row r="5" spans="1:4" customFormat="1" ht="30" x14ac:dyDescent="0.2">
      <c r="A5" s="167" t="s">
        <v>14</v>
      </c>
      <c r="B5" s="324">
        <f>'Angaben kand. Person'!B4</f>
        <v>0</v>
      </c>
      <c r="C5" s="167" t="s">
        <v>12</v>
      </c>
      <c r="D5" s="124">
        <f>'Angaben kand. Person'!B3</f>
        <v>0</v>
      </c>
    </row>
    <row r="6" spans="1:4" customFormat="1" ht="41.25" customHeight="1" x14ac:dyDescent="0.2">
      <c r="A6" s="168" t="s">
        <v>15</v>
      </c>
      <c r="B6" s="332">
        <f>'Angaben kand. Person'!B5</f>
        <v>0</v>
      </c>
      <c r="C6" s="168" t="s">
        <v>48</v>
      </c>
      <c r="D6" s="295">
        <f>'Angaben kand. Person'!B7</f>
        <v>0</v>
      </c>
    </row>
    <row r="7" spans="1:4" customFormat="1" ht="33" customHeight="1" x14ac:dyDescent="0.2">
      <c r="A7" s="168" t="s">
        <v>117</v>
      </c>
      <c r="B7" s="332">
        <f>'Angaben kand. Person'!B10</f>
        <v>0</v>
      </c>
      <c r="C7" s="169" t="s">
        <v>207</v>
      </c>
      <c r="D7" s="295">
        <f>'Angaben kand. Person'!B8</f>
        <v>0</v>
      </c>
    </row>
    <row r="8" spans="1:4" customFormat="1" ht="15" x14ac:dyDescent="0.2">
      <c r="A8" s="494" t="s">
        <v>49</v>
      </c>
      <c r="B8" s="333">
        <f>'Angaben kand. Person'!B16</f>
        <v>0</v>
      </c>
      <c r="C8" s="446"/>
      <c r="D8" s="493"/>
    </row>
    <row r="9" spans="1:4" customFormat="1" ht="15" x14ac:dyDescent="0.2">
      <c r="A9" s="495"/>
      <c r="B9" s="334">
        <f>'Angaben kand. Person'!B20</f>
        <v>0</v>
      </c>
      <c r="C9" s="496"/>
      <c r="D9" s="497"/>
    </row>
    <row r="10" spans="1:4" customFormat="1" ht="15" x14ac:dyDescent="0.2">
      <c r="A10" s="169" t="s">
        <v>13</v>
      </c>
      <c r="B10" s="339"/>
      <c r="C10" s="340"/>
      <c r="D10" s="338"/>
    </row>
    <row r="11" spans="1:4" ht="15.75" x14ac:dyDescent="0.2">
      <c r="A11" s="171"/>
      <c r="B11" s="172"/>
      <c r="C11" s="172"/>
      <c r="D11" s="172"/>
    </row>
    <row r="12" spans="1:4" ht="15" x14ac:dyDescent="0.2">
      <c r="A12" s="484" t="s">
        <v>118</v>
      </c>
      <c r="B12" s="485"/>
      <c r="C12" s="485"/>
      <c r="D12" s="486"/>
    </row>
    <row r="13" spans="1:4" ht="216" customHeight="1" x14ac:dyDescent="0.2">
      <c r="A13" s="487"/>
      <c r="B13" s="488"/>
      <c r="C13" s="488"/>
      <c r="D13" s="489"/>
    </row>
    <row r="14" spans="1:4" ht="15.75" x14ac:dyDescent="0.2">
      <c r="A14" s="171"/>
      <c r="B14" s="172"/>
      <c r="C14" s="172"/>
      <c r="D14" s="172"/>
    </row>
    <row r="15" spans="1:4" ht="15" x14ac:dyDescent="0.2">
      <c r="A15" s="484" t="s">
        <v>119</v>
      </c>
      <c r="B15" s="485"/>
      <c r="C15" s="485"/>
      <c r="D15" s="486"/>
    </row>
    <row r="16" spans="1:4" ht="183.75" customHeight="1" x14ac:dyDescent="0.2">
      <c r="A16" s="487"/>
      <c r="B16" s="488"/>
      <c r="C16" s="488"/>
      <c r="D16" s="489"/>
    </row>
    <row r="17" spans="1:4" ht="15.75" x14ac:dyDescent="0.2">
      <c r="A17" s="171"/>
      <c r="B17" s="172"/>
      <c r="C17" s="172"/>
      <c r="D17" s="172"/>
    </row>
    <row r="18" spans="1:4" ht="15" x14ac:dyDescent="0.2">
      <c r="A18" s="484" t="s">
        <v>120</v>
      </c>
      <c r="B18" s="485"/>
      <c r="C18" s="485"/>
      <c r="D18" s="486"/>
    </row>
    <row r="19" spans="1:4" ht="173.25" customHeight="1" x14ac:dyDescent="0.2">
      <c r="A19" s="487"/>
      <c r="B19" s="488"/>
      <c r="C19" s="488"/>
      <c r="D19" s="489"/>
    </row>
    <row r="20" spans="1:4" ht="15.75" x14ac:dyDescent="0.2">
      <c r="A20" s="171"/>
      <c r="B20" s="172"/>
      <c r="C20" s="172"/>
      <c r="D20" s="172"/>
    </row>
    <row r="21" spans="1:4" ht="25.5" x14ac:dyDescent="0.2">
      <c r="A21" s="172" t="s">
        <v>43</v>
      </c>
      <c r="B21" s="268"/>
      <c r="C21" s="269" t="s">
        <v>13</v>
      </c>
      <c r="D21" s="266"/>
    </row>
    <row r="22" spans="1:4" s="5" customFormat="1" ht="15" x14ac:dyDescent="0.2">
      <c r="A22" s="262">
        <f>B7</f>
        <v>0</v>
      </c>
      <c r="B22" s="97"/>
      <c r="C22" s="116"/>
      <c r="D22" s="267"/>
    </row>
    <row r="23" spans="1:4" ht="18" x14ac:dyDescent="0.2">
      <c r="A23" s="173"/>
      <c r="B23" s="173"/>
      <c r="C23" s="173"/>
      <c r="D23" s="173"/>
    </row>
    <row r="24" spans="1:4" ht="15.75" x14ac:dyDescent="0.2">
      <c r="A24" s="171"/>
      <c r="B24" s="172"/>
      <c r="C24" s="172"/>
      <c r="D24" s="172"/>
    </row>
    <row r="25" spans="1:4" ht="15.75" x14ac:dyDescent="0.2">
      <c r="A25" s="171"/>
      <c r="B25" s="172"/>
      <c r="C25" s="172"/>
      <c r="D25" s="172"/>
    </row>
    <row r="26" spans="1:4" ht="15.75" x14ac:dyDescent="0.2">
      <c r="A26" s="171"/>
      <c r="B26" s="172"/>
      <c r="C26" s="172"/>
      <c r="D26" s="172"/>
    </row>
    <row r="27" spans="1:4" ht="15.75" x14ac:dyDescent="0.2">
      <c r="A27" s="171"/>
      <c r="B27" s="172"/>
      <c r="C27" s="172"/>
      <c r="D27" s="172"/>
    </row>
    <row r="28" spans="1:4" ht="15.75" x14ac:dyDescent="0.2">
      <c r="A28" s="171"/>
      <c r="B28" s="172"/>
      <c r="C28" s="172"/>
      <c r="D28" s="172"/>
    </row>
    <row r="29" spans="1:4" ht="15.75" x14ac:dyDescent="0.2">
      <c r="A29" s="171"/>
      <c r="B29" s="172"/>
      <c r="C29" s="172"/>
      <c r="D29" s="172"/>
    </row>
    <row r="30" spans="1:4" ht="15.75" x14ac:dyDescent="0.2">
      <c r="A30" s="171"/>
      <c r="B30" s="172"/>
      <c r="C30" s="172"/>
      <c r="D30" s="172"/>
    </row>
    <row r="31" spans="1:4" ht="15.75" x14ac:dyDescent="0.2">
      <c r="A31" s="171"/>
      <c r="B31" s="172"/>
      <c r="C31" s="172"/>
      <c r="D31" s="172"/>
    </row>
    <row r="32" spans="1:4" ht="15.75" x14ac:dyDescent="0.2">
      <c r="A32" s="171"/>
      <c r="B32" s="172"/>
      <c r="C32" s="172"/>
      <c r="D32" s="172"/>
    </row>
    <row r="33" spans="1:4" ht="15.75" x14ac:dyDescent="0.2">
      <c r="A33" s="171"/>
      <c r="B33" s="172"/>
      <c r="C33" s="172"/>
      <c r="D33" s="172"/>
    </row>
    <row r="34" spans="1:4" ht="15.75" x14ac:dyDescent="0.2">
      <c r="A34" s="171"/>
      <c r="B34" s="172"/>
      <c r="C34" s="172"/>
      <c r="D34" s="172"/>
    </row>
    <row r="35" spans="1:4" ht="15.75" x14ac:dyDescent="0.2">
      <c r="A35" s="171"/>
      <c r="B35" s="172"/>
      <c r="C35" s="172"/>
      <c r="D35" s="172"/>
    </row>
    <row r="36" spans="1:4" ht="15.75" x14ac:dyDescent="0.2">
      <c r="A36" s="171"/>
      <c r="B36" s="172"/>
      <c r="C36" s="172"/>
      <c r="D36" s="172"/>
    </row>
    <row r="37" spans="1:4" ht="15.75" x14ac:dyDescent="0.2">
      <c r="A37" s="171"/>
      <c r="B37" s="172"/>
      <c r="C37" s="172"/>
      <c r="D37" s="172"/>
    </row>
    <row r="38" spans="1:4" ht="15.75" x14ac:dyDescent="0.2">
      <c r="A38" s="171"/>
      <c r="B38" s="172"/>
      <c r="C38" s="172"/>
      <c r="D38" s="172"/>
    </row>
    <row r="39" spans="1:4" ht="15.75" x14ac:dyDescent="0.2">
      <c r="A39" s="171"/>
      <c r="B39" s="172"/>
      <c r="C39" s="172"/>
      <c r="D39" s="172"/>
    </row>
    <row r="40" spans="1:4" ht="15.75" x14ac:dyDescent="0.2">
      <c r="A40" s="171"/>
      <c r="B40" s="172"/>
      <c r="C40" s="172"/>
      <c r="D40" s="172"/>
    </row>
    <row r="41" spans="1:4" ht="15.75" x14ac:dyDescent="0.2">
      <c r="A41" s="171"/>
      <c r="B41" s="172"/>
      <c r="C41" s="172"/>
      <c r="D41" s="172"/>
    </row>
    <row r="42" spans="1:4" ht="15.75" x14ac:dyDescent="0.2">
      <c r="A42" s="171"/>
      <c r="B42" s="172"/>
      <c r="C42" s="172"/>
      <c r="D42" s="172"/>
    </row>
    <row r="43" spans="1:4" ht="15.75" x14ac:dyDescent="0.2">
      <c r="A43" s="171"/>
      <c r="B43" s="172"/>
      <c r="C43" s="172"/>
      <c r="D43" s="172"/>
    </row>
    <row r="44" spans="1:4" ht="15.75" x14ac:dyDescent="0.2">
      <c r="A44" s="26"/>
    </row>
    <row r="45" spans="1:4" ht="15.75" x14ac:dyDescent="0.2">
      <c r="A45" s="26"/>
    </row>
    <row r="46" spans="1:4" ht="15.75" x14ac:dyDescent="0.2">
      <c r="A46" s="26"/>
    </row>
    <row r="47" spans="1:4" ht="15.75" x14ac:dyDescent="0.2">
      <c r="A47" s="26"/>
    </row>
    <row r="48" spans="1:4" ht="15.75" x14ac:dyDescent="0.2">
      <c r="A48" s="26"/>
    </row>
    <row r="49" spans="1:1" ht="15.75" x14ac:dyDescent="0.2">
      <c r="A49" s="26"/>
    </row>
    <row r="50" spans="1:1" ht="15.75" x14ac:dyDescent="0.2">
      <c r="A50" s="26"/>
    </row>
    <row r="51" spans="1:1" ht="15.75" x14ac:dyDescent="0.2">
      <c r="A51" s="26"/>
    </row>
    <row r="52" spans="1:1" ht="15.75" x14ac:dyDescent="0.2">
      <c r="A52" s="26"/>
    </row>
  </sheetData>
  <sheetProtection selectLockedCells="1"/>
  <mergeCells count="10">
    <mergeCell ref="A18:D18"/>
    <mergeCell ref="A19:D19"/>
    <mergeCell ref="A3:D3"/>
    <mergeCell ref="C8:D8"/>
    <mergeCell ref="A12:D12"/>
    <mergeCell ref="A13:D13"/>
    <mergeCell ref="A15:D15"/>
    <mergeCell ref="A16:D16"/>
    <mergeCell ref="A8:A9"/>
    <mergeCell ref="C9:D9"/>
  </mergeCells>
  <pageMargins left="0.7" right="0.45787037037037037" top="0.92361111111111116" bottom="0.75" header="0.3" footer="0.3"/>
  <pageSetup paperSize="9" scale="78" orientation="portrait" r:id="rId1"/>
  <headerFooter scaleWithDoc="0">
    <oddHeader>&amp;R&amp;G</oddHeader>
    <oddFooter>&amp;CBetreuung der IPA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07EFE-7F4C-4698-A6A0-EF8EAD18FB9A}">
  <sheetPr codeName="Feuil7">
    <tabColor rgb="FFCC99FF"/>
    <pageSetUpPr fitToPage="1"/>
  </sheetPr>
  <dimension ref="A1:E53"/>
  <sheetViews>
    <sheetView view="pageLayout" topLeftCell="A22" zoomScale="135" zoomScaleNormal="100" zoomScalePageLayoutView="135" workbookViewId="0">
      <selection activeCell="A32" sqref="A32:D32"/>
    </sheetView>
  </sheetViews>
  <sheetFormatPr baseColWidth="10" defaultColWidth="11.42578125" defaultRowHeight="24.95" customHeight="1" x14ac:dyDescent="0.2"/>
  <cols>
    <col min="1" max="1" width="29.42578125" style="29" customWidth="1"/>
    <col min="2" max="2" width="30.28515625" style="29" customWidth="1"/>
    <col min="3" max="3" width="14" style="29" customWidth="1"/>
    <col min="4" max="4" width="17.7109375" style="29" customWidth="1"/>
    <col min="5" max="16384" width="11.42578125" style="29"/>
  </cols>
  <sheetData>
    <row r="1" spans="1:4" ht="12.75" x14ac:dyDescent="0.2">
      <c r="A1" s="498" t="s">
        <v>116</v>
      </c>
      <c r="B1" s="498"/>
      <c r="C1" s="498"/>
      <c r="D1" s="498"/>
    </row>
    <row r="2" spans="1:4" ht="12.75" x14ac:dyDescent="0.2">
      <c r="A2" s="192"/>
      <c r="B2" s="192"/>
      <c r="C2" s="192"/>
      <c r="D2" s="192"/>
    </row>
    <row r="3" spans="1:4" ht="44.1" customHeight="1" x14ac:dyDescent="0.2">
      <c r="A3" s="490" t="s">
        <v>238</v>
      </c>
      <c r="B3" s="499"/>
      <c r="C3" s="499"/>
      <c r="D3" s="500"/>
    </row>
    <row r="4" spans="1:4" s="30" customFormat="1" ht="11.25" customHeight="1" x14ac:dyDescent="0.35">
      <c r="A4" s="111"/>
      <c r="B4" s="501"/>
      <c r="C4" s="501"/>
      <c r="D4" s="501"/>
    </row>
    <row r="5" spans="1:4" s="30" customFormat="1" ht="30" x14ac:dyDescent="0.2">
      <c r="A5" s="167" t="s">
        <v>14</v>
      </c>
      <c r="B5" s="127">
        <f>'Angaben kand. Person'!B4</f>
        <v>0</v>
      </c>
      <c r="C5" s="167" t="s">
        <v>12</v>
      </c>
      <c r="D5" s="174">
        <f>'Angaben kand. Person'!B3</f>
        <v>0</v>
      </c>
    </row>
    <row r="6" spans="1:4" s="30" customFormat="1" ht="34.5" customHeight="1" x14ac:dyDescent="0.2">
      <c r="A6" s="168" t="s">
        <v>15</v>
      </c>
      <c r="B6" s="127">
        <f>'Angaben kand. Person'!B5</f>
        <v>0</v>
      </c>
      <c r="C6" s="168" t="s">
        <v>48</v>
      </c>
      <c r="D6" s="295">
        <f>'Angaben kand. Person'!B7</f>
        <v>0</v>
      </c>
    </row>
    <row r="7" spans="1:4" s="30" customFormat="1" ht="36.950000000000003" customHeight="1" x14ac:dyDescent="0.2">
      <c r="A7" s="168" t="s">
        <v>117</v>
      </c>
      <c r="B7" s="175">
        <f>'Angaben kand. Person'!B10</f>
        <v>0</v>
      </c>
      <c r="C7" s="169" t="s">
        <v>202</v>
      </c>
      <c r="D7" s="312">
        <f>'Angaben kand. Person'!B8</f>
        <v>0</v>
      </c>
    </row>
    <row r="8" spans="1:4" s="30" customFormat="1" ht="15" x14ac:dyDescent="0.2">
      <c r="A8" s="494" t="s">
        <v>49</v>
      </c>
      <c r="B8" s="177">
        <f>'Angaben kand. Person'!B16:D16</f>
        <v>0</v>
      </c>
      <c r="C8" s="442"/>
      <c r="D8" s="503"/>
    </row>
    <row r="9" spans="1:4" s="30" customFormat="1" ht="15" x14ac:dyDescent="0.2">
      <c r="A9" s="502"/>
      <c r="B9" s="178">
        <f>'Angaben kand. Person'!B20:D20</f>
        <v>0</v>
      </c>
      <c r="C9" s="440"/>
      <c r="D9" s="504"/>
    </row>
    <row r="10" spans="1:4" ht="9.75" customHeight="1" x14ac:dyDescent="0.2">
      <c r="A10" s="171"/>
      <c r="B10" s="172"/>
      <c r="C10" s="172"/>
      <c r="D10" s="172"/>
    </row>
    <row r="11" spans="1:4" ht="15.75" x14ac:dyDescent="0.2">
      <c r="A11" s="508" t="s">
        <v>121</v>
      </c>
      <c r="B11" s="509"/>
      <c r="C11" s="179" t="s">
        <v>51</v>
      </c>
      <c r="D11" s="180" t="s">
        <v>52</v>
      </c>
    </row>
    <row r="12" spans="1:4" ht="39" customHeight="1" x14ac:dyDescent="0.2">
      <c r="A12" s="510" t="s">
        <v>122</v>
      </c>
      <c r="B12" s="441"/>
      <c r="C12" s="133"/>
      <c r="D12" s="134"/>
    </row>
    <row r="13" spans="1:4" ht="25.5" x14ac:dyDescent="0.2">
      <c r="A13" s="511" t="s">
        <v>123</v>
      </c>
      <c r="B13" s="512"/>
      <c r="C13" s="181"/>
      <c r="D13" s="182"/>
    </row>
    <row r="14" spans="1:4" ht="25.5" x14ac:dyDescent="0.2">
      <c r="A14" s="513" t="s">
        <v>124</v>
      </c>
      <c r="B14" s="514"/>
      <c r="C14" s="183"/>
      <c r="D14" s="184"/>
    </row>
    <row r="15" spans="1:4" ht="9.75" customHeight="1" x14ac:dyDescent="0.2">
      <c r="A15" s="171"/>
      <c r="B15" s="172"/>
      <c r="C15" s="172"/>
      <c r="D15" s="172"/>
    </row>
    <row r="16" spans="1:4" ht="15.75" x14ac:dyDescent="0.2">
      <c r="A16" s="509" t="s">
        <v>125</v>
      </c>
      <c r="B16" s="515"/>
      <c r="C16" s="515"/>
      <c r="D16" s="516"/>
    </row>
    <row r="17" spans="1:5" ht="15" customHeight="1" x14ac:dyDescent="0.2">
      <c r="A17" s="505" t="s">
        <v>126</v>
      </c>
      <c r="B17" s="506"/>
      <c r="C17" s="506"/>
      <c r="D17" s="507"/>
    </row>
    <row r="18" spans="1:5" s="31" customFormat="1" ht="161.25" customHeight="1" x14ac:dyDescent="0.2">
      <c r="A18" s="517"/>
      <c r="B18" s="518"/>
      <c r="C18" s="518"/>
      <c r="D18" s="519"/>
    </row>
    <row r="19" spans="1:5" ht="15" x14ac:dyDescent="0.2">
      <c r="A19" s="505" t="s">
        <v>127</v>
      </c>
      <c r="B19" s="506"/>
      <c r="C19" s="506"/>
      <c r="D19" s="507"/>
    </row>
    <row r="20" spans="1:5" s="31" customFormat="1" ht="318.75" customHeight="1" x14ac:dyDescent="0.2">
      <c r="A20" s="487"/>
      <c r="B20" s="488"/>
      <c r="C20" s="488"/>
      <c r="D20" s="489"/>
    </row>
    <row r="21" spans="1:5" ht="15" x14ac:dyDescent="0.2">
      <c r="A21" s="505" t="s">
        <v>128</v>
      </c>
      <c r="B21" s="506"/>
      <c r="C21" s="506"/>
      <c r="D21" s="507"/>
    </row>
    <row r="22" spans="1:5" s="31" customFormat="1" ht="157.5" customHeight="1" x14ac:dyDescent="0.2">
      <c r="A22" s="487"/>
      <c r="B22" s="488"/>
      <c r="C22" s="488"/>
      <c r="D22" s="489"/>
    </row>
    <row r="23" spans="1:5" ht="15" x14ac:dyDescent="0.2">
      <c r="A23" s="505" t="s">
        <v>129</v>
      </c>
      <c r="B23" s="506"/>
      <c r="C23" s="506"/>
      <c r="D23" s="507"/>
    </row>
    <row r="24" spans="1:5" s="31" customFormat="1" ht="126.75" customHeight="1" x14ac:dyDescent="0.2">
      <c r="A24" s="487"/>
      <c r="B24" s="488"/>
      <c r="C24" s="488"/>
      <c r="D24" s="489"/>
    </row>
    <row r="25" spans="1:5" ht="18" x14ac:dyDescent="0.2">
      <c r="A25" s="172"/>
      <c r="B25" s="97"/>
      <c r="C25" s="173"/>
      <c r="D25" s="173"/>
      <c r="E25" s="32"/>
    </row>
    <row r="26" spans="1:5" ht="15.75" x14ac:dyDescent="0.2">
      <c r="A26" s="509" t="s">
        <v>130</v>
      </c>
      <c r="B26" s="515"/>
      <c r="C26" s="179" t="s">
        <v>51</v>
      </c>
      <c r="D26" s="180" t="s">
        <v>52</v>
      </c>
      <c r="E26" s="32"/>
    </row>
    <row r="27" spans="1:5" ht="23.1" customHeight="1" x14ac:dyDescent="0.2">
      <c r="A27" s="520" t="s">
        <v>239</v>
      </c>
      <c r="B27" s="521"/>
      <c r="C27" s="185"/>
      <c r="D27" s="186"/>
      <c r="E27" s="32"/>
    </row>
    <row r="28" spans="1:5" ht="25.5" x14ac:dyDescent="0.2">
      <c r="A28" s="520" t="s">
        <v>131</v>
      </c>
      <c r="B28" s="521"/>
      <c r="C28" s="185"/>
      <c r="D28" s="186"/>
      <c r="E28" s="32"/>
    </row>
    <row r="29" spans="1:5" ht="36" customHeight="1" x14ac:dyDescent="0.2">
      <c r="A29" s="520" t="s">
        <v>132</v>
      </c>
      <c r="B29" s="521"/>
      <c r="C29" s="185" t="s">
        <v>38</v>
      </c>
      <c r="D29" s="186"/>
    </row>
    <row r="30" spans="1:5" ht="25.5" x14ac:dyDescent="0.2">
      <c r="A30" s="522" t="s">
        <v>133</v>
      </c>
      <c r="B30" s="523"/>
      <c r="C30" s="183" t="s">
        <v>38</v>
      </c>
      <c r="D30" s="184"/>
    </row>
    <row r="31" spans="1:5" ht="15" x14ac:dyDescent="0.2">
      <c r="A31" s="524" t="s">
        <v>134</v>
      </c>
      <c r="B31" s="525"/>
      <c r="C31" s="525"/>
      <c r="D31" s="526"/>
    </row>
    <row r="32" spans="1:5" ht="150" customHeight="1" x14ac:dyDescent="0.2">
      <c r="A32" s="487"/>
      <c r="B32" s="488"/>
      <c r="C32" s="488"/>
      <c r="D32" s="489"/>
    </row>
    <row r="33" spans="1:4" ht="15.75" x14ac:dyDescent="0.2">
      <c r="A33" s="171"/>
      <c r="B33" s="172"/>
      <c r="C33" s="172"/>
      <c r="D33" s="172"/>
    </row>
    <row r="34" spans="1:4" ht="15.75" customHeight="1" x14ac:dyDescent="0.2">
      <c r="A34" s="97" t="s">
        <v>135</v>
      </c>
      <c r="B34" s="188"/>
      <c r="C34" s="116" t="s">
        <v>136</v>
      </c>
      <c r="D34" s="189"/>
    </row>
    <row r="35" spans="1:4" ht="15.75" customHeight="1" x14ac:dyDescent="0.2">
      <c r="A35" s="262">
        <f>B8</f>
        <v>0</v>
      </c>
      <c r="B35" s="270"/>
      <c r="C35" s="116"/>
      <c r="D35" s="271"/>
    </row>
    <row r="36" spans="1:4" ht="15.75" customHeight="1" x14ac:dyDescent="0.2">
      <c r="A36" s="97" t="s">
        <v>137</v>
      </c>
      <c r="B36" s="188"/>
      <c r="C36" s="116" t="s">
        <v>136</v>
      </c>
      <c r="D36" s="189"/>
    </row>
    <row r="37" spans="1:4" ht="15.75" customHeight="1" x14ac:dyDescent="0.2">
      <c r="A37" s="262">
        <f>B9</f>
        <v>0</v>
      </c>
      <c r="B37" s="270"/>
      <c r="C37" s="116"/>
      <c r="D37" s="271"/>
    </row>
    <row r="38" spans="1:4" ht="12.75" x14ac:dyDescent="0.2">
      <c r="A38" s="190"/>
      <c r="B38" s="190"/>
      <c r="C38" s="190"/>
      <c r="D38" s="190"/>
    </row>
    <row r="39" spans="1:4" ht="12.75" x14ac:dyDescent="0.2">
      <c r="A39" s="190"/>
      <c r="B39" s="190"/>
      <c r="C39" s="190"/>
      <c r="D39" s="190"/>
    </row>
    <row r="40" spans="1:4" ht="12.75" x14ac:dyDescent="0.2">
      <c r="A40" s="190"/>
      <c r="B40" s="190"/>
      <c r="C40" s="190"/>
      <c r="D40" s="190"/>
    </row>
    <row r="41" spans="1:4" ht="12.75" x14ac:dyDescent="0.2">
      <c r="A41" s="190"/>
      <c r="B41" s="190"/>
      <c r="C41" s="190"/>
      <c r="D41" s="190"/>
    </row>
    <row r="42" spans="1:4" ht="12.75" x14ac:dyDescent="0.2">
      <c r="A42" s="190"/>
      <c r="B42" s="190"/>
      <c r="C42" s="190"/>
      <c r="D42" s="190"/>
    </row>
    <row r="43" spans="1:4" ht="12.75" x14ac:dyDescent="0.2">
      <c r="A43" s="190"/>
      <c r="B43" s="190"/>
      <c r="C43" s="190"/>
      <c r="D43" s="190"/>
    </row>
    <row r="44" spans="1:4" ht="12.75" x14ac:dyDescent="0.2">
      <c r="A44" s="190"/>
      <c r="B44" s="190"/>
      <c r="C44" s="190"/>
      <c r="D44" s="190"/>
    </row>
    <row r="45" spans="1:4" ht="15.75" x14ac:dyDescent="0.2">
      <c r="A45" s="33"/>
    </row>
    <row r="46" spans="1:4" ht="15.75" x14ac:dyDescent="0.2">
      <c r="A46" s="33"/>
    </row>
    <row r="47" spans="1:4" ht="15.75" x14ac:dyDescent="0.2">
      <c r="A47" s="33"/>
    </row>
    <row r="48" spans="1:4" ht="15.75" x14ac:dyDescent="0.2">
      <c r="A48" s="33"/>
    </row>
    <row r="49" spans="1:1" ht="15.75" x14ac:dyDescent="0.2">
      <c r="A49" s="33"/>
    </row>
    <row r="50" spans="1:1" ht="15.75" x14ac:dyDescent="0.2">
      <c r="A50" s="33"/>
    </row>
    <row r="51" spans="1:1" ht="15.75" x14ac:dyDescent="0.2">
      <c r="A51" s="33"/>
    </row>
    <row r="52" spans="1:1" ht="15.75" x14ac:dyDescent="0.2">
      <c r="A52" s="33"/>
    </row>
    <row r="53" spans="1:1" ht="15.75" x14ac:dyDescent="0.2">
      <c r="A53" s="33"/>
    </row>
  </sheetData>
  <sheetProtection algorithmName="SHA-512" hashValue="/URViz6w3Hi4of98Ieebmi5DLDr17iLzqOKpwDoL5OGHINMnzIXw1IHlC72fj9edEkyuIi79tJnJe8aFSjGpsg==" saltValue="082UjXI2byJOl6DFm4GoKQ==" spinCount="100000" sheet="1" selectLockedCells="1"/>
  <mergeCells count="26">
    <mergeCell ref="A32:D32"/>
    <mergeCell ref="A24:D24"/>
    <mergeCell ref="A26:B26"/>
    <mergeCell ref="A28:B28"/>
    <mergeCell ref="A29:B29"/>
    <mergeCell ref="A30:B30"/>
    <mergeCell ref="A31:D31"/>
    <mergeCell ref="A27:B27"/>
    <mergeCell ref="A23:D23"/>
    <mergeCell ref="A11:B11"/>
    <mergeCell ref="A12:B12"/>
    <mergeCell ref="A13:B13"/>
    <mergeCell ref="A14:B14"/>
    <mergeCell ref="A16:D16"/>
    <mergeCell ref="A17:D17"/>
    <mergeCell ref="A18:D18"/>
    <mergeCell ref="A19:D19"/>
    <mergeCell ref="A20:D20"/>
    <mergeCell ref="A21:D21"/>
    <mergeCell ref="A22:D22"/>
    <mergeCell ref="A1:D1"/>
    <mergeCell ref="A3:D3"/>
    <mergeCell ref="B4:D4"/>
    <mergeCell ref="A8:A9"/>
    <mergeCell ref="C8:D8"/>
    <mergeCell ref="C9:D9"/>
  </mergeCells>
  <pageMargins left="0.70866141732283472" right="0.47244094488188981" top="0.9055118110236221" bottom="0.74803149606299213" header="0.31496062992125984" footer="0.31496062992125984"/>
  <pageSetup paperSize="9" scale="89" fitToHeight="0" orientation="portrait" r:id="rId1"/>
  <headerFooter scaleWithDoc="0">
    <oddHeader>&amp;R&amp;G</oddHeader>
    <oddFooter>&amp;CProtokoll Besuch 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352425</xdr:rowOff>
                  </from>
                  <to>
                    <xdr:col>2</xdr:col>
                    <xdr:colOff>657225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8" name="Check Box 35">
              <controlPr defaultSize="0" autoFill="0" autoLine="0" autoPict="0">
                <anchor moveWithCells="1">
                  <from>
                    <xdr:col>3</xdr:col>
                    <xdr:colOff>371475</xdr:colOff>
                    <xdr:row>11</xdr:row>
                    <xdr:rowOff>352425</xdr:rowOff>
                  </from>
                  <to>
                    <xdr:col>3</xdr:col>
                    <xdr:colOff>638175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25</xdr:row>
                    <xdr:rowOff>47625</xdr:rowOff>
                  </from>
                  <to>
                    <xdr:col>2</xdr:col>
                    <xdr:colOff>657225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10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161925</xdr:rowOff>
                  </from>
                  <to>
                    <xdr:col>2</xdr:col>
                    <xdr:colOff>657225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1" name="Check Box 7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180975</xdr:rowOff>
                  </from>
                  <to>
                    <xdr:col>2</xdr:col>
                    <xdr:colOff>657225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2" name="Check Box 8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180975</xdr:rowOff>
                  </from>
                  <to>
                    <xdr:col>2</xdr:col>
                    <xdr:colOff>657225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28575</xdr:rowOff>
                  </from>
                  <to>
                    <xdr:col>3</xdr:col>
                    <xdr:colOff>657225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4" name="Check Box 10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180975</xdr:rowOff>
                  </from>
                  <to>
                    <xdr:col>3</xdr:col>
                    <xdr:colOff>657225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5" name="Check Box 11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180975</xdr:rowOff>
                  </from>
                  <to>
                    <xdr:col>3</xdr:col>
                    <xdr:colOff>657225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6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190500</xdr:rowOff>
                  </from>
                  <to>
                    <xdr:col>3</xdr:col>
                    <xdr:colOff>657225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7" name="Check Box 13">
              <controlPr defaultSize="0" autoFill="0" autoLine="0" autoPict="0">
                <anchor moveWithCells="1">
                  <from>
                    <xdr:col>2</xdr:col>
                    <xdr:colOff>390525</xdr:colOff>
                    <xdr:row>13</xdr:row>
                    <xdr:rowOff>47625</xdr:rowOff>
                  </from>
                  <to>
                    <xdr:col>3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8" name="Check Box 14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47625</xdr:rowOff>
                  </from>
                  <to>
                    <xdr:col>4</xdr:col>
                    <xdr:colOff>304800</xdr:colOff>
                    <xdr:row>13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0F52-6D1B-4306-BA96-9AB0907C9489}">
  <sheetPr codeName="Feuil8">
    <tabColor rgb="FFCC99FF"/>
    <pageSetUpPr fitToPage="1"/>
  </sheetPr>
  <dimension ref="A1:E53"/>
  <sheetViews>
    <sheetView view="pageLayout" topLeftCell="A25" zoomScale="184" zoomScaleNormal="100" zoomScalePageLayoutView="184" workbookViewId="0">
      <selection activeCell="A32" sqref="A32:D32"/>
    </sheetView>
  </sheetViews>
  <sheetFormatPr baseColWidth="10" defaultColWidth="11.42578125" defaultRowHeight="24.95" customHeight="1" x14ac:dyDescent="0.2"/>
  <cols>
    <col min="1" max="1" width="29.42578125" style="29" customWidth="1"/>
    <col min="2" max="2" width="30.28515625" style="29" customWidth="1"/>
    <col min="3" max="3" width="14" style="29" customWidth="1"/>
    <col min="4" max="4" width="17.7109375" style="29" customWidth="1"/>
    <col min="5" max="16384" width="11.42578125" style="29"/>
  </cols>
  <sheetData>
    <row r="1" spans="1:4" ht="12.75" x14ac:dyDescent="0.2">
      <c r="A1" s="498" t="s">
        <v>116</v>
      </c>
      <c r="B1" s="498"/>
      <c r="C1" s="498"/>
      <c r="D1" s="498"/>
    </row>
    <row r="2" spans="1:4" ht="12.75" x14ac:dyDescent="0.2">
      <c r="A2" s="192"/>
      <c r="B2" s="192"/>
      <c r="C2" s="192"/>
      <c r="D2" s="192"/>
    </row>
    <row r="3" spans="1:4" ht="21.75" customHeight="1" x14ac:dyDescent="0.2">
      <c r="A3" s="490" t="s">
        <v>238</v>
      </c>
      <c r="B3" s="499"/>
      <c r="C3" s="499"/>
      <c r="D3" s="500"/>
    </row>
    <row r="4" spans="1:4" s="30" customFormat="1" ht="11.25" customHeight="1" x14ac:dyDescent="0.35">
      <c r="A4" s="111"/>
      <c r="B4" s="501"/>
      <c r="C4" s="501"/>
      <c r="D4" s="501"/>
    </row>
    <row r="5" spans="1:4" s="30" customFormat="1" ht="30" x14ac:dyDescent="0.2">
      <c r="A5" s="167" t="s">
        <v>14</v>
      </c>
      <c r="B5" s="127">
        <f>'Angaben kand. Person'!B4</f>
        <v>0</v>
      </c>
      <c r="C5" s="167" t="s">
        <v>12</v>
      </c>
      <c r="D5" s="174">
        <f>'Angaben kand. Person'!B3</f>
        <v>0</v>
      </c>
    </row>
    <row r="6" spans="1:4" s="30" customFormat="1" ht="37.5" customHeight="1" x14ac:dyDescent="0.2">
      <c r="A6" s="168" t="s">
        <v>15</v>
      </c>
      <c r="B6" s="127">
        <f>'Angaben kand. Person'!B5</f>
        <v>0</v>
      </c>
      <c r="C6" s="168" t="s">
        <v>48</v>
      </c>
      <c r="D6" s="295">
        <f>'Angaben kand. Person'!B7</f>
        <v>0</v>
      </c>
    </row>
    <row r="7" spans="1:4" s="30" customFormat="1" ht="29.25" customHeight="1" x14ac:dyDescent="0.2">
      <c r="A7" s="168" t="s">
        <v>117</v>
      </c>
      <c r="B7" s="175">
        <f>'Angaben kand. Person'!B10</f>
        <v>0</v>
      </c>
      <c r="C7" s="169" t="s">
        <v>202</v>
      </c>
      <c r="D7" s="312">
        <f>'Angaben kand. Person'!B8</f>
        <v>0</v>
      </c>
    </row>
    <row r="8" spans="1:4" s="30" customFormat="1" ht="15" x14ac:dyDescent="0.2">
      <c r="A8" s="494" t="s">
        <v>49</v>
      </c>
      <c r="B8" s="177">
        <f>'Angaben kand. Person'!B16:D16</f>
        <v>0</v>
      </c>
      <c r="C8" s="442"/>
      <c r="D8" s="503"/>
    </row>
    <row r="9" spans="1:4" s="30" customFormat="1" ht="15" x14ac:dyDescent="0.2">
      <c r="A9" s="502"/>
      <c r="B9" s="178">
        <f>'Angaben kand. Person'!B20:D20</f>
        <v>0</v>
      </c>
      <c r="C9" s="440"/>
      <c r="D9" s="504"/>
    </row>
    <row r="10" spans="1:4" ht="9.75" customHeight="1" x14ac:dyDescent="0.2">
      <c r="A10" s="171"/>
      <c r="B10" s="172"/>
      <c r="C10" s="172"/>
      <c r="D10" s="172"/>
    </row>
    <row r="11" spans="1:4" ht="15.75" x14ac:dyDescent="0.2">
      <c r="A11" s="508" t="s">
        <v>121</v>
      </c>
      <c r="B11" s="509"/>
      <c r="C11" s="179" t="s">
        <v>51</v>
      </c>
      <c r="D11" s="180" t="s">
        <v>52</v>
      </c>
    </row>
    <row r="12" spans="1:4" ht="39" customHeight="1" x14ac:dyDescent="0.2">
      <c r="A12" s="510" t="s">
        <v>122</v>
      </c>
      <c r="B12" s="441"/>
      <c r="C12" s="133"/>
      <c r="D12" s="134"/>
    </row>
    <row r="13" spans="1:4" ht="25.5" x14ac:dyDescent="0.2">
      <c r="A13" s="511" t="s">
        <v>123</v>
      </c>
      <c r="B13" s="512"/>
      <c r="C13" s="181"/>
      <c r="D13" s="182"/>
    </row>
    <row r="14" spans="1:4" ht="25.5" x14ac:dyDescent="0.2">
      <c r="A14" s="513" t="s">
        <v>124</v>
      </c>
      <c r="B14" s="514"/>
      <c r="C14" s="183"/>
      <c r="D14" s="184"/>
    </row>
    <row r="15" spans="1:4" ht="9.75" customHeight="1" x14ac:dyDescent="0.2">
      <c r="A15" s="171"/>
      <c r="B15" s="172"/>
      <c r="C15" s="172"/>
      <c r="D15" s="172"/>
    </row>
    <row r="16" spans="1:4" ht="15.75" x14ac:dyDescent="0.2">
      <c r="A16" s="509" t="s">
        <v>125</v>
      </c>
      <c r="B16" s="515"/>
      <c r="C16" s="515"/>
      <c r="D16" s="516"/>
    </row>
    <row r="17" spans="1:5" ht="15" customHeight="1" x14ac:dyDescent="0.2">
      <c r="A17" s="505" t="s">
        <v>126</v>
      </c>
      <c r="B17" s="506"/>
      <c r="C17" s="506"/>
      <c r="D17" s="507"/>
    </row>
    <row r="18" spans="1:5" s="31" customFormat="1" ht="148.5" customHeight="1" x14ac:dyDescent="0.2">
      <c r="A18" s="517"/>
      <c r="B18" s="518"/>
      <c r="C18" s="518"/>
      <c r="D18" s="519"/>
    </row>
    <row r="19" spans="1:5" ht="15" x14ac:dyDescent="0.2">
      <c r="A19" s="505" t="s">
        <v>127</v>
      </c>
      <c r="B19" s="506"/>
      <c r="C19" s="506"/>
      <c r="D19" s="507"/>
    </row>
    <row r="20" spans="1:5" s="31" customFormat="1" ht="318.75" customHeight="1" x14ac:dyDescent="0.2">
      <c r="A20" s="487"/>
      <c r="B20" s="488"/>
      <c r="C20" s="488"/>
      <c r="D20" s="489"/>
    </row>
    <row r="21" spans="1:5" ht="15" x14ac:dyDescent="0.2">
      <c r="A21" s="505" t="s">
        <v>128</v>
      </c>
      <c r="B21" s="506"/>
      <c r="C21" s="506"/>
      <c r="D21" s="507"/>
    </row>
    <row r="22" spans="1:5" s="31" customFormat="1" ht="157.5" customHeight="1" x14ac:dyDescent="0.2">
      <c r="A22" s="487"/>
      <c r="B22" s="488"/>
      <c r="C22" s="488"/>
      <c r="D22" s="489"/>
    </row>
    <row r="23" spans="1:5" ht="15" x14ac:dyDescent="0.2">
      <c r="A23" s="505" t="s">
        <v>129</v>
      </c>
      <c r="B23" s="506"/>
      <c r="C23" s="506"/>
      <c r="D23" s="507"/>
    </row>
    <row r="24" spans="1:5" s="31" customFormat="1" ht="126.75" customHeight="1" x14ac:dyDescent="0.2">
      <c r="A24" s="487"/>
      <c r="B24" s="488"/>
      <c r="C24" s="488"/>
      <c r="D24" s="489"/>
    </row>
    <row r="25" spans="1:5" ht="18" x14ac:dyDescent="0.2">
      <c r="A25" s="172"/>
      <c r="B25" s="97"/>
      <c r="C25" s="173"/>
      <c r="D25" s="173"/>
      <c r="E25" s="32"/>
    </row>
    <row r="26" spans="1:5" ht="15.75" x14ac:dyDescent="0.2">
      <c r="A26" s="509" t="s">
        <v>130</v>
      </c>
      <c r="B26" s="515"/>
      <c r="C26" s="179" t="s">
        <v>51</v>
      </c>
      <c r="D26" s="180" t="s">
        <v>52</v>
      </c>
      <c r="E26" s="32"/>
    </row>
    <row r="27" spans="1:5" ht="24" customHeight="1" x14ac:dyDescent="0.2">
      <c r="A27" s="520" t="s">
        <v>239</v>
      </c>
      <c r="B27" s="521"/>
      <c r="C27" s="185"/>
      <c r="D27" s="186"/>
      <c r="E27" s="32"/>
    </row>
    <row r="28" spans="1:5" ht="25.5" x14ac:dyDescent="0.2">
      <c r="A28" s="520" t="s">
        <v>131</v>
      </c>
      <c r="B28" s="521"/>
      <c r="C28" s="185"/>
      <c r="D28" s="186"/>
      <c r="E28" s="32"/>
    </row>
    <row r="29" spans="1:5" ht="33" customHeight="1" x14ac:dyDescent="0.2">
      <c r="A29" s="520" t="s">
        <v>132</v>
      </c>
      <c r="B29" s="521"/>
      <c r="C29" s="185" t="s">
        <v>38</v>
      </c>
      <c r="D29" s="186"/>
    </row>
    <row r="30" spans="1:5" ht="25.5" x14ac:dyDescent="0.2">
      <c r="A30" s="522" t="s">
        <v>133</v>
      </c>
      <c r="B30" s="523"/>
      <c r="C30" s="183" t="s">
        <v>38</v>
      </c>
      <c r="D30" s="184"/>
    </row>
    <row r="31" spans="1:5" ht="15" x14ac:dyDescent="0.2">
      <c r="A31" s="524" t="s">
        <v>134</v>
      </c>
      <c r="B31" s="525"/>
      <c r="C31" s="525"/>
      <c r="D31" s="526"/>
    </row>
    <row r="32" spans="1:5" ht="150" customHeight="1" x14ac:dyDescent="0.2">
      <c r="A32" s="487"/>
      <c r="B32" s="488"/>
      <c r="C32" s="488"/>
      <c r="D32" s="489"/>
    </row>
    <row r="33" spans="1:4" ht="15.75" x14ac:dyDescent="0.2">
      <c r="A33" s="171"/>
      <c r="B33" s="172"/>
      <c r="C33" s="172"/>
      <c r="D33" s="172"/>
    </row>
    <row r="34" spans="1:4" ht="15.75" customHeight="1" x14ac:dyDescent="0.2">
      <c r="A34" s="97" t="s">
        <v>135</v>
      </c>
      <c r="B34" s="188"/>
      <c r="C34" s="116" t="s">
        <v>136</v>
      </c>
      <c r="D34" s="189"/>
    </row>
    <row r="35" spans="1:4" ht="15.75" customHeight="1" x14ac:dyDescent="0.2">
      <c r="A35" s="262">
        <f>B8</f>
        <v>0</v>
      </c>
      <c r="B35" s="270"/>
      <c r="C35" s="116"/>
      <c r="D35" s="271"/>
    </row>
    <row r="36" spans="1:4" ht="15.75" customHeight="1" x14ac:dyDescent="0.2">
      <c r="A36" s="97" t="s">
        <v>137</v>
      </c>
      <c r="B36" s="188"/>
      <c r="C36" s="116" t="s">
        <v>136</v>
      </c>
      <c r="D36" s="189"/>
    </row>
    <row r="37" spans="1:4" ht="15.75" customHeight="1" x14ac:dyDescent="0.2">
      <c r="A37" s="262">
        <f>B9</f>
        <v>0</v>
      </c>
      <c r="B37" s="270"/>
      <c r="C37" s="116"/>
      <c r="D37" s="271"/>
    </row>
    <row r="38" spans="1:4" ht="12.75" x14ac:dyDescent="0.2">
      <c r="A38" s="190"/>
      <c r="B38" s="190"/>
      <c r="C38" s="190"/>
      <c r="D38" s="190"/>
    </row>
    <row r="39" spans="1:4" ht="12.75" x14ac:dyDescent="0.2">
      <c r="A39" s="190"/>
      <c r="B39" s="190"/>
      <c r="C39" s="190"/>
      <c r="D39" s="190"/>
    </row>
    <row r="40" spans="1:4" ht="12.75" x14ac:dyDescent="0.2">
      <c r="A40" s="190"/>
      <c r="B40" s="190"/>
      <c r="C40" s="190"/>
      <c r="D40" s="190"/>
    </row>
    <row r="41" spans="1:4" ht="12.75" x14ac:dyDescent="0.2">
      <c r="A41" s="190"/>
      <c r="B41" s="190"/>
      <c r="C41" s="190"/>
      <c r="D41" s="190"/>
    </row>
    <row r="42" spans="1:4" ht="12.75" x14ac:dyDescent="0.2">
      <c r="A42" s="190"/>
      <c r="B42" s="190"/>
      <c r="C42" s="190"/>
      <c r="D42" s="190"/>
    </row>
    <row r="43" spans="1:4" ht="12.75" x14ac:dyDescent="0.2">
      <c r="A43" s="190"/>
      <c r="B43" s="190"/>
      <c r="C43" s="190"/>
      <c r="D43" s="190"/>
    </row>
    <row r="44" spans="1:4" ht="12.75" x14ac:dyDescent="0.2">
      <c r="A44" s="190"/>
      <c r="B44" s="190"/>
      <c r="C44" s="190"/>
      <c r="D44" s="190"/>
    </row>
    <row r="45" spans="1:4" ht="15.75" x14ac:dyDescent="0.2">
      <c r="A45" s="33"/>
    </row>
    <row r="46" spans="1:4" ht="15.75" x14ac:dyDescent="0.2">
      <c r="A46" s="33"/>
    </row>
    <row r="47" spans="1:4" ht="15.75" x14ac:dyDescent="0.2">
      <c r="A47" s="33"/>
    </row>
    <row r="48" spans="1:4" ht="15.75" x14ac:dyDescent="0.2">
      <c r="A48" s="33"/>
    </row>
    <row r="49" spans="1:1" ht="15.75" x14ac:dyDescent="0.2">
      <c r="A49" s="33"/>
    </row>
    <row r="50" spans="1:1" ht="15.75" x14ac:dyDescent="0.2">
      <c r="A50" s="33"/>
    </row>
    <row r="51" spans="1:1" ht="15.75" x14ac:dyDescent="0.2">
      <c r="A51" s="33"/>
    </row>
    <row r="52" spans="1:1" ht="15.75" x14ac:dyDescent="0.2">
      <c r="A52" s="33"/>
    </row>
    <row r="53" spans="1:1" ht="15.75" x14ac:dyDescent="0.2">
      <c r="A53" s="33"/>
    </row>
  </sheetData>
  <sheetProtection algorithmName="SHA-512" hashValue="wh/7/EvXbQtb9qIwpCQwywEwD++1FqZRmjpv/3uuCoU933qDZDg00gSNZcJuDESukEOcub5L0SCNDkqaYwjcpw==" saltValue="VocUJzrJ5SKx9zECkV40gA==" spinCount="100000" sheet="1" selectLockedCells="1"/>
  <mergeCells count="26">
    <mergeCell ref="A1:D1"/>
    <mergeCell ref="A3:D3"/>
    <mergeCell ref="B4:D4"/>
    <mergeCell ref="A8:A9"/>
    <mergeCell ref="C8:D8"/>
    <mergeCell ref="C9:D9"/>
    <mergeCell ref="A23:D23"/>
    <mergeCell ref="A11:B11"/>
    <mergeCell ref="A12:B12"/>
    <mergeCell ref="A13:B13"/>
    <mergeCell ref="A14:B14"/>
    <mergeCell ref="A16:D16"/>
    <mergeCell ref="A17:D17"/>
    <mergeCell ref="A18:D18"/>
    <mergeCell ref="A19:D19"/>
    <mergeCell ref="A20:D20"/>
    <mergeCell ref="A21:D21"/>
    <mergeCell ref="A22:D22"/>
    <mergeCell ref="A31:D31"/>
    <mergeCell ref="A32:D32"/>
    <mergeCell ref="A24:D24"/>
    <mergeCell ref="A26:B26"/>
    <mergeCell ref="A27:B27"/>
    <mergeCell ref="A28:B28"/>
    <mergeCell ref="A29:B29"/>
    <mergeCell ref="A30:B30"/>
  </mergeCells>
  <pageMargins left="0.70866141732283472" right="0.47244094488188981" top="0.9055118110236221" bottom="0.74803149606299213" header="0.31496062992125984" footer="0.31496062992125984"/>
  <pageSetup paperSize="9" scale="89" fitToHeight="0" orientation="portrait" r:id="rId1"/>
  <headerFooter scaleWithDoc="0">
    <oddHeader>&amp;R&amp;G</oddHeader>
    <oddFooter>&amp;CProtokoll Besuch 2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352425</xdr:rowOff>
                  </from>
                  <to>
                    <xdr:col>2</xdr:col>
                    <xdr:colOff>657225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8" name="Check Box 35">
              <controlPr defaultSize="0" autoFill="0" autoLine="0" autoPict="0">
                <anchor moveWithCells="1">
                  <from>
                    <xdr:col>3</xdr:col>
                    <xdr:colOff>371475</xdr:colOff>
                    <xdr:row>11</xdr:row>
                    <xdr:rowOff>352425</xdr:rowOff>
                  </from>
                  <to>
                    <xdr:col>3</xdr:col>
                    <xdr:colOff>638175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25</xdr:row>
                    <xdr:rowOff>47625</xdr:rowOff>
                  </from>
                  <to>
                    <xdr:col>2</xdr:col>
                    <xdr:colOff>657225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10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161925</xdr:rowOff>
                  </from>
                  <to>
                    <xdr:col>2</xdr:col>
                    <xdr:colOff>657225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1" name="Check Box 7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180975</xdr:rowOff>
                  </from>
                  <to>
                    <xdr:col>2</xdr:col>
                    <xdr:colOff>657225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2" name="Check Box 8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180975</xdr:rowOff>
                  </from>
                  <to>
                    <xdr:col>2</xdr:col>
                    <xdr:colOff>657225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28575</xdr:rowOff>
                  </from>
                  <to>
                    <xdr:col>3</xdr:col>
                    <xdr:colOff>657225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4" name="Check Box 10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180975</xdr:rowOff>
                  </from>
                  <to>
                    <xdr:col>3</xdr:col>
                    <xdr:colOff>657225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5" name="Check Box 11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180975</xdr:rowOff>
                  </from>
                  <to>
                    <xdr:col>3</xdr:col>
                    <xdr:colOff>657225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6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190500</xdr:rowOff>
                  </from>
                  <to>
                    <xdr:col>3</xdr:col>
                    <xdr:colOff>657225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7" name="Check Box 13">
              <controlPr defaultSize="0" autoFill="0" autoLine="0" autoPict="0">
                <anchor moveWithCells="1">
                  <from>
                    <xdr:col>2</xdr:col>
                    <xdr:colOff>390525</xdr:colOff>
                    <xdr:row>13</xdr:row>
                    <xdr:rowOff>47625</xdr:rowOff>
                  </from>
                  <to>
                    <xdr:col>3</xdr:col>
                    <xdr:colOff>447675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8" name="Check Box 14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47625</xdr:rowOff>
                  </from>
                  <to>
                    <xdr:col>4</xdr:col>
                    <xdr:colOff>304800</xdr:colOff>
                    <xdr:row>13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18ED-5C59-4A46-8A6A-ECB5085833CB}">
  <sheetPr codeName="Feuil9">
    <tabColor rgb="FFFF5050"/>
    <pageSetUpPr fitToPage="1"/>
  </sheetPr>
  <dimension ref="A1:G75"/>
  <sheetViews>
    <sheetView view="pageLayout" topLeftCell="A13" zoomScale="164" zoomScaleNormal="100" zoomScalePageLayoutView="164" workbookViewId="0">
      <selection activeCell="A13" sqref="A13:B13"/>
    </sheetView>
  </sheetViews>
  <sheetFormatPr baseColWidth="10" defaultColWidth="11.42578125" defaultRowHeight="12.75" x14ac:dyDescent="0.2"/>
  <cols>
    <col min="1" max="1" width="29.85546875" style="40" customWidth="1"/>
    <col min="2" max="2" width="21.140625" style="40" customWidth="1"/>
    <col min="3" max="3" width="20.42578125" style="40" customWidth="1"/>
    <col min="4" max="4" width="24.7109375" style="40" customWidth="1"/>
    <col min="5" max="5" width="18.42578125" style="40" customWidth="1"/>
    <col min="6" max="6" width="53.42578125" style="40" customWidth="1"/>
    <col min="7" max="7" width="26.7109375" style="40" customWidth="1"/>
    <col min="8" max="16384" width="11.42578125" style="40"/>
  </cols>
  <sheetData>
    <row r="1" spans="1:7" ht="15" x14ac:dyDescent="0.2">
      <c r="A1" s="545" t="s">
        <v>65</v>
      </c>
      <c r="B1" s="545"/>
      <c r="C1" s="545"/>
      <c r="D1" s="545"/>
      <c r="E1" s="545"/>
      <c r="F1" s="545"/>
    </row>
    <row r="3" spans="1:7" s="43" customFormat="1" ht="40.5" customHeight="1" x14ac:dyDescent="0.2">
      <c r="A3" s="559" t="s">
        <v>208</v>
      </c>
      <c r="B3" s="560"/>
      <c r="C3" s="560"/>
      <c r="D3" s="560"/>
      <c r="E3" s="560"/>
      <c r="F3" s="560"/>
      <c r="G3" s="561"/>
    </row>
    <row r="4" spans="1:7" s="43" customFormat="1" ht="12" customHeight="1" x14ac:dyDescent="0.2">
      <c r="A4" s="205"/>
      <c r="B4" s="205"/>
      <c r="C4" s="205"/>
      <c r="D4" s="205"/>
      <c r="E4" s="205"/>
      <c r="F4" s="205"/>
      <c r="G4" s="205"/>
    </row>
    <row r="5" spans="1:7" s="43" customFormat="1" ht="33" customHeight="1" x14ac:dyDescent="0.2">
      <c r="A5" s="206" t="s">
        <v>14</v>
      </c>
      <c r="B5" s="555">
        <f>'Angaben kand. Person'!B4</f>
        <v>0</v>
      </c>
      <c r="C5" s="555"/>
      <c r="D5" s="206" t="s">
        <v>12</v>
      </c>
      <c r="E5" s="554">
        <f>'Angaben kand. Person'!B3</f>
        <v>0</v>
      </c>
      <c r="F5" s="479"/>
      <c r="G5" s="205"/>
    </row>
    <row r="6" spans="1:7" s="43" customFormat="1" ht="36.75" customHeight="1" x14ac:dyDescent="0.2">
      <c r="A6" s="207" t="s">
        <v>15</v>
      </c>
      <c r="B6" s="556">
        <f>'Angaben kand. Person'!B5</f>
        <v>0</v>
      </c>
      <c r="C6" s="556"/>
      <c r="D6" s="207" t="s">
        <v>48</v>
      </c>
      <c r="E6" s="480">
        <f>'Angaben kand. Person'!B7</f>
        <v>0</v>
      </c>
      <c r="F6" s="481"/>
      <c r="G6" s="205"/>
    </row>
    <row r="7" spans="1:7" s="43" customFormat="1" ht="20.100000000000001" customHeight="1" x14ac:dyDescent="0.2">
      <c r="A7" s="207" t="s">
        <v>117</v>
      </c>
      <c r="B7" s="557">
        <f>'Angaben kand. Person'!B10</f>
        <v>0</v>
      </c>
      <c r="C7" s="557"/>
      <c r="D7" s="208" t="s">
        <v>17</v>
      </c>
      <c r="E7" s="482">
        <f>'Angaben kand. Person'!B8</f>
        <v>0</v>
      </c>
      <c r="F7" s="483"/>
      <c r="G7" s="205"/>
    </row>
    <row r="8" spans="1:7" s="43" customFormat="1" ht="20.100000000000001" customHeight="1" x14ac:dyDescent="0.2">
      <c r="A8" s="550" t="s">
        <v>49</v>
      </c>
      <c r="B8" s="557">
        <f>'Angaben kand. Person'!B16</f>
        <v>0</v>
      </c>
      <c r="C8" s="557"/>
      <c r="D8" s="198"/>
      <c r="E8" s="552"/>
      <c r="F8" s="553"/>
      <c r="G8" s="205"/>
    </row>
    <row r="9" spans="1:7" s="43" customFormat="1" ht="20.100000000000001" customHeight="1" x14ac:dyDescent="0.2">
      <c r="A9" s="551"/>
      <c r="B9" s="558">
        <f>'Angaben kand. Person'!B20</f>
        <v>0</v>
      </c>
      <c r="C9" s="558"/>
      <c r="D9" s="66"/>
      <c r="E9" s="546"/>
      <c r="F9" s="547"/>
      <c r="G9" s="205"/>
    </row>
    <row r="10" spans="1:7" s="43" customFormat="1" ht="6.75" customHeight="1" x14ac:dyDescent="0.2">
      <c r="A10" s="209"/>
      <c r="B10" s="210"/>
      <c r="C10" s="210"/>
      <c r="D10" s="210"/>
      <c r="E10" s="209"/>
      <c r="F10" s="211"/>
      <c r="G10" s="205"/>
    </row>
    <row r="11" spans="1:7" s="43" customFormat="1" ht="6" customHeight="1" x14ac:dyDescent="0.2">
      <c r="A11" s="209"/>
      <c r="B11" s="210"/>
      <c r="C11" s="210"/>
      <c r="D11" s="210"/>
      <c r="E11" s="209"/>
      <c r="F11" s="211"/>
      <c r="G11" s="205"/>
    </row>
    <row r="12" spans="1:7" s="43" customFormat="1" ht="39" customHeight="1" x14ac:dyDescent="0.2">
      <c r="A12" s="548" t="s">
        <v>209</v>
      </c>
      <c r="B12" s="549"/>
      <c r="C12" s="538" t="s">
        <v>138</v>
      </c>
      <c r="D12" s="539"/>
      <c r="E12" s="538" t="s">
        <v>139</v>
      </c>
      <c r="F12" s="539"/>
      <c r="G12" s="205"/>
    </row>
    <row r="13" spans="1:7" s="43" customFormat="1" ht="48" customHeight="1" x14ac:dyDescent="0.2">
      <c r="A13" s="527"/>
      <c r="B13" s="528"/>
      <c r="C13" s="67"/>
      <c r="D13" s="67"/>
      <c r="E13" s="527"/>
      <c r="F13" s="528"/>
      <c r="G13" s="205"/>
    </row>
    <row r="14" spans="1:7" s="43" customFormat="1" ht="48" customHeight="1" x14ac:dyDescent="0.2">
      <c r="A14" s="527"/>
      <c r="B14" s="528"/>
      <c r="C14" s="67"/>
      <c r="D14" s="67"/>
      <c r="E14" s="527"/>
      <c r="F14" s="528"/>
      <c r="G14" s="205"/>
    </row>
    <row r="15" spans="1:7" s="43" customFormat="1" ht="48" customHeight="1" x14ac:dyDescent="0.2">
      <c r="A15" s="527"/>
      <c r="B15" s="528"/>
      <c r="C15" s="67"/>
      <c r="D15" s="67"/>
      <c r="E15" s="527"/>
      <c r="F15" s="528"/>
      <c r="G15" s="205"/>
    </row>
    <row r="16" spans="1:7" s="43" customFormat="1" ht="48" customHeight="1" x14ac:dyDescent="0.2">
      <c r="A16" s="527"/>
      <c r="B16" s="528"/>
      <c r="C16" s="67"/>
      <c r="D16" s="67"/>
      <c r="E16" s="527"/>
      <c r="F16" s="528"/>
      <c r="G16" s="205"/>
    </row>
    <row r="17" spans="1:7" s="43" customFormat="1" ht="48" customHeight="1" x14ac:dyDescent="0.2">
      <c r="A17" s="527"/>
      <c r="B17" s="528"/>
      <c r="C17" s="67"/>
      <c r="D17" s="67"/>
      <c r="E17" s="527"/>
      <c r="F17" s="528"/>
      <c r="G17" s="205"/>
    </row>
    <row r="18" spans="1:7" s="43" customFormat="1" ht="48" customHeight="1" x14ac:dyDescent="0.2">
      <c r="A18" s="527"/>
      <c r="B18" s="528"/>
      <c r="C18" s="67"/>
      <c r="D18" s="67"/>
      <c r="E18" s="527"/>
      <c r="F18" s="528"/>
      <c r="G18" s="205"/>
    </row>
    <row r="19" spans="1:7" s="43" customFormat="1" ht="48" customHeight="1" x14ac:dyDescent="0.2">
      <c r="A19" s="527"/>
      <c r="B19" s="528"/>
      <c r="C19" s="67"/>
      <c r="D19" s="67"/>
      <c r="E19" s="527"/>
      <c r="F19" s="528"/>
      <c r="G19" s="205"/>
    </row>
    <row r="20" spans="1:7" s="43" customFormat="1" ht="48" customHeight="1" x14ac:dyDescent="0.2">
      <c r="A20" s="543"/>
      <c r="B20" s="544"/>
      <c r="C20" s="273"/>
      <c r="D20" s="273"/>
      <c r="E20" s="543"/>
      <c r="F20" s="544"/>
      <c r="G20" s="205"/>
    </row>
    <row r="21" spans="1:7" s="43" customFormat="1" ht="27" customHeight="1" x14ac:dyDescent="0.2">
      <c r="G21" s="205"/>
    </row>
    <row r="22" spans="1:7" s="43" customFormat="1" ht="27" customHeight="1" x14ac:dyDescent="0.2">
      <c r="G22" s="205"/>
    </row>
    <row r="23" spans="1:7" s="43" customFormat="1" ht="27" customHeight="1" x14ac:dyDescent="0.2">
      <c r="G23" s="205"/>
    </row>
    <row r="24" spans="1:7" s="43" customFormat="1" ht="27" customHeight="1" x14ac:dyDescent="0.2">
      <c r="G24" s="205"/>
    </row>
    <row r="25" spans="1:7" s="43" customFormat="1" ht="39.950000000000003" customHeight="1" x14ac:dyDescent="0.2">
      <c r="A25" s="44"/>
      <c r="B25" s="44"/>
      <c r="C25" s="44"/>
      <c r="D25" s="44"/>
      <c r="E25" s="200"/>
      <c r="F25" s="44"/>
      <c r="G25" s="205"/>
    </row>
    <row r="26" spans="1:7" s="43" customFormat="1" ht="39.950000000000003" customHeight="1" x14ac:dyDescent="0.2">
      <c r="A26" s="44"/>
      <c r="B26" s="44"/>
      <c r="C26" s="44"/>
      <c r="D26" s="44"/>
      <c r="E26" s="44"/>
      <c r="F26" s="44"/>
      <c r="G26" s="205"/>
    </row>
    <row r="27" spans="1:7" s="43" customFormat="1" ht="21" customHeight="1" x14ac:dyDescent="0.2">
      <c r="A27" s="202"/>
      <c r="B27" s="201"/>
      <c r="C27" s="201"/>
      <c r="D27" s="201"/>
      <c r="E27" s="200"/>
      <c r="F27" s="203"/>
      <c r="G27" s="205"/>
    </row>
    <row r="28" spans="1:7" s="43" customFormat="1" x14ac:dyDescent="0.2">
      <c r="A28" s="205"/>
      <c r="B28" s="205"/>
      <c r="C28" s="205"/>
      <c r="D28" s="205"/>
      <c r="E28" s="205"/>
      <c r="F28" s="205"/>
      <c r="G28" s="205"/>
    </row>
    <row r="29" spans="1:7" s="43" customFormat="1" ht="20.100000000000001" customHeight="1" x14ac:dyDescent="0.2">
      <c r="A29" s="529" t="s">
        <v>140</v>
      </c>
      <c r="B29" s="530"/>
      <c r="C29" s="530"/>
      <c r="D29" s="530"/>
      <c r="E29" s="530"/>
      <c r="F29" s="531"/>
      <c r="G29" s="205"/>
    </row>
    <row r="30" spans="1:7" s="43" customFormat="1" ht="39.950000000000003" customHeight="1" x14ac:dyDescent="0.2">
      <c r="A30" s="540"/>
      <c r="B30" s="541"/>
      <c r="C30" s="541"/>
      <c r="D30" s="541"/>
      <c r="E30" s="541"/>
      <c r="F30" s="542"/>
      <c r="G30" s="205"/>
    </row>
    <row r="31" spans="1:7" s="43" customFormat="1" ht="39.950000000000003" customHeight="1" x14ac:dyDescent="0.2">
      <c r="A31" s="532"/>
      <c r="B31" s="533"/>
      <c r="C31" s="533"/>
      <c r="D31" s="533"/>
      <c r="E31" s="533"/>
      <c r="F31" s="534"/>
      <c r="G31" s="205"/>
    </row>
    <row r="32" spans="1:7" s="43" customFormat="1" ht="39.950000000000003" customHeight="1" x14ac:dyDescent="0.2">
      <c r="A32" s="532"/>
      <c r="B32" s="533"/>
      <c r="C32" s="533"/>
      <c r="D32" s="533"/>
      <c r="E32" s="533"/>
      <c r="F32" s="534"/>
      <c r="G32" s="205"/>
    </row>
    <row r="33" spans="1:7" s="43" customFormat="1" ht="39.950000000000003" customHeight="1" x14ac:dyDescent="0.2">
      <c r="A33" s="532"/>
      <c r="B33" s="533"/>
      <c r="C33" s="533"/>
      <c r="D33" s="533"/>
      <c r="E33" s="533"/>
      <c r="F33" s="534"/>
      <c r="G33" s="205"/>
    </row>
    <row r="34" spans="1:7" s="43" customFormat="1" ht="39.950000000000003" customHeight="1" x14ac:dyDescent="0.2">
      <c r="A34" s="532"/>
      <c r="B34" s="533"/>
      <c r="C34" s="533"/>
      <c r="D34" s="533"/>
      <c r="E34" s="533"/>
      <c r="F34" s="534"/>
      <c r="G34" s="205"/>
    </row>
    <row r="35" spans="1:7" s="43" customFormat="1" ht="39.950000000000003" customHeight="1" x14ac:dyDescent="0.2">
      <c r="A35" s="532"/>
      <c r="B35" s="533"/>
      <c r="C35" s="533"/>
      <c r="D35" s="533"/>
      <c r="E35" s="533"/>
      <c r="F35" s="534"/>
      <c r="G35" s="205"/>
    </row>
    <row r="36" spans="1:7" s="43" customFormat="1" ht="39.950000000000003" customHeight="1" x14ac:dyDescent="0.2">
      <c r="A36" s="532"/>
      <c r="B36" s="533"/>
      <c r="C36" s="533"/>
      <c r="D36" s="533"/>
      <c r="E36" s="533"/>
      <c r="F36" s="534"/>
      <c r="G36" s="205"/>
    </row>
    <row r="37" spans="1:7" s="43" customFormat="1" ht="39.950000000000003" customHeight="1" x14ac:dyDescent="0.2">
      <c r="A37" s="532"/>
      <c r="B37" s="533"/>
      <c r="C37" s="533"/>
      <c r="D37" s="533"/>
      <c r="E37" s="533"/>
      <c r="F37" s="534"/>
      <c r="G37" s="205"/>
    </row>
    <row r="38" spans="1:7" s="43" customFormat="1" ht="39.950000000000003" customHeight="1" x14ac:dyDescent="0.2">
      <c r="A38" s="532"/>
      <c r="B38" s="533"/>
      <c r="C38" s="533"/>
      <c r="D38" s="533"/>
      <c r="E38" s="533"/>
      <c r="F38" s="534"/>
      <c r="G38" s="205"/>
    </row>
    <row r="39" spans="1:7" s="43" customFormat="1" ht="39.950000000000003" customHeight="1" x14ac:dyDescent="0.2">
      <c r="A39" s="532"/>
      <c r="B39" s="533"/>
      <c r="C39" s="533"/>
      <c r="D39" s="533"/>
      <c r="E39" s="533"/>
      <c r="F39" s="534"/>
      <c r="G39" s="205"/>
    </row>
    <row r="40" spans="1:7" s="43" customFormat="1" ht="39.950000000000003" customHeight="1" x14ac:dyDescent="0.2">
      <c r="A40" s="532"/>
      <c r="B40" s="533"/>
      <c r="C40" s="533"/>
      <c r="D40" s="533"/>
      <c r="E40" s="533"/>
      <c r="F40" s="534"/>
      <c r="G40" s="205"/>
    </row>
    <row r="41" spans="1:7" s="43" customFormat="1" ht="39.950000000000003" customHeight="1" x14ac:dyDescent="0.2">
      <c r="A41" s="532"/>
      <c r="B41" s="533"/>
      <c r="C41" s="533"/>
      <c r="D41" s="533"/>
      <c r="E41" s="533"/>
      <c r="F41" s="534"/>
      <c r="G41" s="205"/>
    </row>
    <row r="42" spans="1:7" s="43" customFormat="1" ht="39.950000000000003" customHeight="1" x14ac:dyDescent="0.2">
      <c r="A42" s="532"/>
      <c r="B42" s="533"/>
      <c r="C42" s="533"/>
      <c r="D42" s="533"/>
      <c r="E42" s="533"/>
      <c r="F42" s="534"/>
      <c r="G42" s="205"/>
    </row>
    <row r="43" spans="1:7" s="43" customFormat="1" ht="39.950000000000003" customHeight="1" x14ac:dyDescent="0.2">
      <c r="A43" s="535"/>
      <c r="B43" s="536"/>
      <c r="C43" s="536"/>
      <c r="D43" s="536"/>
      <c r="E43" s="536"/>
      <c r="F43" s="537"/>
      <c r="G43" s="205"/>
    </row>
    <row r="44" spans="1:7" ht="9.9499999999999993" customHeight="1" x14ac:dyDescent="0.2">
      <c r="A44" s="204"/>
      <c r="B44" s="212"/>
      <c r="C44" s="212"/>
      <c r="D44" s="212"/>
      <c r="E44" s="212"/>
      <c r="F44" s="212"/>
      <c r="G44" s="212"/>
    </row>
    <row r="45" spans="1:7" s="42" customFormat="1" ht="35.25" customHeight="1" x14ac:dyDescent="0.2">
      <c r="A45" s="200" t="s">
        <v>141</v>
      </c>
      <c r="B45" s="66"/>
      <c r="C45" s="44"/>
      <c r="D45" s="44"/>
      <c r="E45" s="200" t="s">
        <v>136</v>
      </c>
      <c r="F45" s="66"/>
      <c r="G45" s="202"/>
    </row>
    <row r="46" spans="1:7" ht="24.95" customHeight="1" x14ac:dyDescent="0.2">
      <c r="A46" s="272">
        <f>B8</f>
        <v>0</v>
      </c>
      <c r="B46" s="44"/>
      <c r="C46" s="44"/>
      <c r="D46" s="44"/>
      <c r="E46" s="200"/>
      <c r="F46" s="44"/>
      <c r="G46" s="212"/>
    </row>
    <row r="47" spans="1:7" ht="24.95" customHeight="1" x14ac:dyDescent="0.2">
      <c r="A47" s="200" t="s">
        <v>142</v>
      </c>
      <c r="B47" s="199"/>
      <c r="C47" s="44"/>
      <c r="D47" s="44"/>
      <c r="E47" s="200" t="s">
        <v>136</v>
      </c>
      <c r="F47" s="199"/>
      <c r="G47" s="212"/>
    </row>
    <row r="48" spans="1:7" ht="24.95" customHeight="1" x14ac:dyDescent="0.2">
      <c r="A48" s="272">
        <f>B9</f>
        <v>0</v>
      </c>
      <c r="B48" s="44"/>
      <c r="C48" s="44"/>
      <c r="D48" s="44"/>
      <c r="E48" s="200"/>
      <c r="F48" s="44"/>
      <c r="G48" s="212"/>
    </row>
    <row r="49" spans="1:7" ht="24.95" customHeight="1" x14ac:dyDescent="0.2">
      <c r="A49" s="204"/>
      <c r="B49" s="212"/>
      <c r="C49" s="212"/>
      <c r="D49" s="212"/>
      <c r="E49" s="212"/>
      <c r="F49" s="212"/>
      <c r="G49" s="212"/>
    </row>
    <row r="50" spans="1:7" ht="24.95" customHeight="1" x14ac:dyDescent="0.2">
      <c r="A50" s="204"/>
      <c r="B50" s="212"/>
      <c r="C50" s="212"/>
      <c r="D50" s="212"/>
      <c r="E50" s="212"/>
      <c r="F50" s="212"/>
      <c r="G50" s="212"/>
    </row>
    <row r="51" spans="1:7" ht="24.95" customHeight="1" x14ac:dyDescent="0.2">
      <c r="A51" s="204"/>
      <c r="B51" s="212"/>
      <c r="C51" s="212"/>
      <c r="D51" s="212"/>
      <c r="E51" s="212"/>
      <c r="F51" s="212"/>
      <c r="G51" s="212"/>
    </row>
    <row r="52" spans="1:7" ht="24.95" customHeight="1" x14ac:dyDescent="0.2">
      <c r="A52" s="204"/>
      <c r="B52" s="212"/>
      <c r="C52" s="212"/>
      <c r="D52" s="212"/>
      <c r="E52" s="212"/>
      <c r="F52" s="212"/>
      <c r="G52" s="212"/>
    </row>
    <row r="53" spans="1:7" ht="24.95" customHeight="1" x14ac:dyDescent="0.2">
      <c r="A53" s="204"/>
      <c r="B53" s="212"/>
      <c r="C53" s="212"/>
      <c r="D53" s="212"/>
      <c r="E53" s="212"/>
      <c r="F53" s="212"/>
      <c r="G53" s="212"/>
    </row>
    <row r="54" spans="1:7" ht="24.95" customHeight="1" x14ac:dyDescent="0.2">
      <c r="A54" s="204"/>
      <c r="B54" s="212"/>
      <c r="C54" s="212"/>
      <c r="D54" s="212"/>
      <c r="E54" s="212"/>
      <c r="F54" s="212"/>
      <c r="G54" s="212"/>
    </row>
    <row r="55" spans="1:7" ht="24.95" customHeight="1" x14ac:dyDescent="0.2">
      <c r="A55" s="204"/>
      <c r="B55" s="212"/>
      <c r="C55" s="212"/>
      <c r="D55" s="212"/>
      <c r="E55" s="212"/>
      <c r="F55" s="212"/>
      <c r="G55" s="212"/>
    </row>
    <row r="56" spans="1:7" ht="24.95" customHeight="1" x14ac:dyDescent="0.2">
      <c r="A56" s="204"/>
      <c r="B56" s="212"/>
      <c r="C56" s="212"/>
      <c r="D56" s="212"/>
      <c r="E56" s="212"/>
      <c r="F56" s="212"/>
      <c r="G56" s="212"/>
    </row>
    <row r="57" spans="1:7" ht="24.95" customHeight="1" x14ac:dyDescent="0.2">
      <c r="A57" s="204"/>
      <c r="B57" s="212"/>
      <c r="C57" s="212"/>
      <c r="D57" s="212"/>
      <c r="E57" s="212"/>
      <c r="F57" s="212"/>
      <c r="G57" s="212"/>
    </row>
    <row r="58" spans="1:7" ht="24.95" customHeight="1" x14ac:dyDescent="0.2">
      <c r="A58" s="204"/>
      <c r="B58" s="212"/>
      <c r="C58" s="212"/>
      <c r="D58" s="212"/>
      <c r="E58" s="212"/>
      <c r="F58" s="212"/>
      <c r="G58" s="212"/>
    </row>
    <row r="59" spans="1:7" ht="24.95" customHeight="1" x14ac:dyDescent="0.2">
      <c r="A59" s="204"/>
      <c r="B59" s="212"/>
      <c r="C59" s="212"/>
      <c r="D59" s="212"/>
      <c r="E59" s="212"/>
      <c r="F59" s="212"/>
      <c r="G59" s="212"/>
    </row>
    <row r="60" spans="1:7" ht="24.95" customHeight="1" x14ac:dyDescent="0.2">
      <c r="A60" s="204"/>
      <c r="B60" s="212"/>
      <c r="C60" s="212"/>
      <c r="D60" s="212"/>
      <c r="E60" s="212"/>
      <c r="F60" s="212"/>
      <c r="G60" s="212"/>
    </row>
    <row r="61" spans="1:7" ht="24.95" customHeight="1" x14ac:dyDescent="0.2">
      <c r="A61" s="204"/>
      <c r="B61" s="212"/>
      <c r="C61" s="212"/>
      <c r="D61" s="212"/>
      <c r="E61" s="212"/>
      <c r="F61" s="212"/>
      <c r="G61" s="212"/>
    </row>
    <row r="62" spans="1:7" ht="24.95" customHeight="1" x14ac:dyDescent="0.2">
      <c r="A62" s="204"/>
      <c r="B62" s="212"/>
      <c r="C62" s="212"/>
      <c r="D62" s="212"/>
      <c r="E62" s="212"/>
      <c r="F62" s="212"/>
      <c r="G62" s="212"/>
    </row>
    <row r="63" spans="1:7" ht="24.95" customHeight="1" x14ac:dyDescent="0.2">
      <c r="A63" s="204"/>
      <c r="B63" s="212"/>
      <c r="C63" s="212"/>
      <c r="D63" s="212"/>
      <c r="E63" s="212"/>
      <c r="F63" s="212"/>
      <c r="G63" s="212"/>
    </row>
    <row r="64" spans="1:7" ht="24.95" customHeight="1" x14ac:dyDescent="0.2">
      <c r="A64" s="204"/>
      <c r="B64" s="212"/>
      <c r="C64" s="212"/>
      <c r="D64" s="212"/>
      <c r="E64" s="212"/>
      <c r="F64" s="212"/>
      <c r="G64" s="212"/>
    </row>
    <row r="65" spans="1:7" ht="24.95" customHeight="1" x14ac:dyDescent="0.2">
      <c r="A65" s="204"/>
      <c r="B65" s="212"/>
      <c r="C65" s="212"/>
      <c r="D65" s="212"/>
      <c r="E65" s="212"/>
      <c r="F65" s="212"/>
      <c r="G65" s="212"/>
    </row>
    <row r="66" spans="1:7" ht="24.95" customHeight="1" x14ac:dyDescent="0.2">
      <c r="A66" s="204"/>
      <c r="B66" s="212"/>
      <c r="C66" s="212"/>
      <c r="D66" s="212"/>
      <c r="E66" s="212"/>
      <c r="F66" s="212"/>
      <c r="G66" s="212"/>
    </row>
    <row r="67" spans="1:7" ht="24.95" customHeight="1" x14ac:dyDescent="0.2">
      <c r="A67" s="204"/>
      <c r="B67" s="212"/>
      <c r="C67" s="212"/>
      <c r="D67" s="212"/>
      <c r="E67" s="212"/>
      <c r="F67" s="212"/>
      <c r="G67" s="212"/>
    </row>
    <row r="68" spans="1:7" ht="24.95" customHeight="1" x14ac:dyDescent="0.2">
      <c r="A68" s="41"/>
    </row>
    <row r="69" spans="1:7" ht="24.95" customHeight="1" x14ac:dyDescent="0.2">
      <c r="A69" s="41"/>
    </row>
    <row r="70" spans="1:7" ht="24.95" customHeight="1" x14ac:dyDescent="0.2">
      <c r="A70" s="41"/>
    </row>
    <row r="71" spans="1:7" ht="24.95" customHeight="1" x14ac:dyDescent="0.2">
      <c r="A71" s="41"/>
    </row>
    <row r="72" spans="1:7" ht="24.95" customHeight="1" x14ac:dyDescent="0.2">
      <c r="A72" s="41"/>
    </row>
    <row r="73" spans="1:7" ht="24.95" customHeight="1" x14ac:dyDescent="0.2">
      <c r="A73" s="41"/>
    </row>
    <row r="74" spans="1:7" ht="24.95" customHeight="1" x14ac:dyDescent="0.2">
      <c r="A74" s="41"/>
    </row>
    <row r="75" spans="1:7" ht="24.95" customHeight="1" x14ac:dyDescent="0.2">
      <c r="A75" s="41"/>
    </row>
  </sheetData>
  <sheetProtection algorithmName="SHA-512" hashValue="+UzUDVuWkq7bsmL2WxjhrioiW56bCQL5B89qquxbYnBGZec+qR37/4dG45lbRGjmmCtFC7emyk/JhZTv9JaC6Q==" saltValue="bzJm08BXtRmOCAN7LnhKUA==" spinCount="100000" sheet="1" selectLockedCells="1"/>
  <mergeCells count="47">
    <mergeCell ref="A1:F1"/>
    <mergeCell ref="E9:F9"/>
    <mergeCell ref="A12:B12"/>
    <mergeCell ref="A8:A9"/>
    <mergeCell ref="E8:F8"/>
    <mergeCell ref="C12:D12"/>
    <mergeCell ref="E5:F5"/>
    <mergeCell ref="E6:F6"/>
    <mergeCell ref="E7:F7"/>
    <mergeCell ref="B5:C5"/>
    <mergeCell ref="B6:C6"/>
    <mergeCell ref="B7:C7"/>
    <mergeCell ref="B8:C8"/>
    <mergeCell ref="B9:C9"/>
    <mergeCell ref="A3:G3"/>
    <mergeCell ref="A42:F42"/>
    <mergeCell ref="A43:F43"/>
    <mergeCell ref="E12:F12"/>
    <mergeCell ref="A30:F30"/>
    <mergeCell ref="A31:F31"/>
    <mergeCell ref="A32:F32"/>
    <mergeCell ref="A33:F33"/>
    <mergeCell ref="A34:F34"/>
    <mergeCell ref="A39:F39"/>
    <mergeCell ref="A40:F40"/>
    <mergeCell ref="A18:B18"/>
    <mergeCell ref="E18:F18"/>
    <mergeCell ref="A19:B19"/>
    <mergeCell ref="E19:F19"/>
    <mergeCell ref="A20:B20"/>
    <mergeCell ref="E20:F20"/>
    <mergeCell ref="A41:F41"/>
    <mergeCell ref="A36:F36"/>
    <mergeCell ref="A37:F37"/>
    <mergeCell ref="A38:F38"/>
    <mergeCell ref="A35:F35"/>
    <mergeCell ref="A13:B13"/>
    <mergeCell ref="E13:F13"/>
    <mergeCell ref="A14:B14"/>
    <mergeCell ref="A29:F29"/>
    <mergeCell ref="A15:B15"/>
    <mergeCell ref="E15:F15"/>
    <mergeCell ref="A16:B16"/>
    <mergeCell ref="E16:F16"/>
    <mergeCell ref="A17:B17"/>
    <mergeCell ref="E17:F17"/>
    <mergeCell ref="E14:F14"/>
  </mergeCells>
  <pageMargins left="0.7" right="0.48958333333333331" top="0.9375" bottom="0.75" header="0.3" footer="0.3"/>
  <pageSetup paperSize="9" scale="47" orientation="portrait" r:id="rId1"/>
  <headerFooter scaleWithDoc="0">
    <oddHeader>&amp;R&amp;G</oddHeader>
    <oddFooter>&amp;C&amp;"System Font,Standard"&amp;K000000Protokoll Präsentation</oddFooter>
  </headerFooter>
  <rowBreaks count="1" manualBreakCount="1">
    <brk id="27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CA96-A14B-4D34-B03C-C035CB27236C}">
  <sheetPr codeName="Feuil10">
    <tabColor rgb="FFFF5050"/>
    <pageSetUpPr fitToPage="1"/>
  </sheetPr>
  <dimension ref="A1:D59"/>
  <sheetViews>
    <sheetView view="pageLayout" topLeftCell="A46" zoomScale="171" zoomScaleNormal="100" zoomScalePageLayoutView="171" workbookViewId="0">
      <selection activeCell="A13" sqref="A13:B13"/>
    </sheetView>
  </sheetViews>
  <sheetFormatPr baseColWidth="10" defaultColWidth="11.42578125" defaultRowHeight="12.75" x14ac:dyDescent="0.2"/>
  <cols>
    <col min="1" max="1" width="27.42578125" style="19" customWidth="1"/>
    <col min="2" max="2" width="35.42578125" style="19" customWidth="1"/>
    <col min="3" max="4" width="55.7109375" style="19" customWidth="1"/>
    <col min="5" max="5" width="26.7109375" style="19" customWidth="1"/>
    <col min="6" max="6" width="15.28515625" style="19" bestFit="1" customWidth="1"/>
    <col min="7" max="16384" width="11.42578125" style="19"/>
  </cols>
  <sheetData>
    <row r="1" spans="1:4" ht="15" x14ac:dyDescent="0.2">
      <c r="A1" s="439" t="s">
        <v>65</v>
      </c>
      <c r="B1" s="439"/>
      <c r="C1" s="439"/>
      <c r="D1" s="439"/>
    </row>
    <row r="2" spans="1:4" x14ac:dyDescent="0.2">
      <c r="A2" s="192"/>
      <c r="B2" s="192"/>
      <c r="C2" s="192"/>
      <c r="D2" s="192"/>
    </row>
    <row r="3" spans="1:4" customFormat="1" ht="31.5" customHeight="1" x14ac:dyDescent="0.2">
      <c r="A3" s="563" t="s">
        <v>143</v>
      </c>
      <c r="B3" s="564"/>
      <c r="C3" s="564"/>
      <c r="D3" s="565"/>
    </row>
    <row r="4" spans="1:4" customFormat="1" ht="12" customHeight="1" x14ac:dyDescent="0.2">
      <c r="A4" s="111"/>
      <c r="B4" s="111"/>
      <c r="C4" s="111"/>
      <c r="D4" s="111"/>
    </row>
    <row r="5" spans="1:4" customFormat="1" ht="30" x14ac:dyDescent="0.2">
      <c r="A5" s="213" t="s">
        <v>14</v>
      </c>
      <c r="B5" s="80">
        <f>'Angaben kand. Person'!B4</f>
        <v>0</v>
      </c>
      <c r="C5" s="213" t="s">
        <v>12</v>
      </c>
      <c r="D5" s="80">
        <f>'Angaben kand. Person'!B3</f>
        <v>0</v>
      </c>
    </row>
    <row r="6" spans="1:4" customFormat="1" ht="40.5" customHeight="1" x14ac:dyDescent="0.2">
      <c r="A6" s="214" t="s">
        <v>15</v>
      </c>
      <c r="B6" s="127">
        <f>'Angaben kand. Person'!B5</f>
        <v>0</v>
      </c>
      <c r="C6" s="214" t="s">
        <v>48</v>
      </c>
      <c r="D6" s="127">
        <f>'Angaben kand. Person'!B7</f>
        <v>0</v>
      </c>
    </row>
    <row r="7" spans="1:4" customFormat="1" ht="20.100000000000001" customHeight="1" x14ac:dyDescent="0.2">
      <c r="A7" s="207" t="s">
        <v>117</v>
      </c>
      <c r="B7" s="127">
        <f>'Angaben kand. Person'!B10</f>
        <v>0</v>
      </c>
      <c r="C7" s="215" t="s">
        <v>17</v>
      </c>
      <c r="D7" s="176">
        <f>'Angaben kand. Person'!B8</f>
        <v>0</v>
      </c>
    </row>
    <row r="8" spans="1:4" customFormat="1" ht="20.100000000000001" customHeight="1" x14ac:dyDescent="0.2">
      <c r="A8" s="567" t="s">
        <v>49</v>
      </c>
      <c r="B8" s="170">
        <f>'Angaben kand. Person'!B16:D16</f>
        <v>0</v>
      </c>
      <c r="C8" s="442"/>
      <c r="D8" s="503"/>
    </row>
    <row r="9" spans="1:4" customFormat="1" ht="20.100000000000001" customHeight="1" x14ac:dyDescent="0.2">
      <c r="A9" s="568"/>
      <c r="B9" s="187">
        <f>'Angaben kand. Person'!B20</f>
        <v>0</v>
      </c>
      <c r="C9" s="440"/>
      <c r="D9" s="504"/>
    </row>
    <row r="10" spans="1:4" customFormat="1" ht="6.75" customHeight="1" x14ac:dyDescent="0.2">
      <c r="A10" s="216"/>
      <c r="B10" s="191"/>
      <c r="C10" s="216"/>
      <c r="D10" s="216"/>
    </row>
    <row r="11" spans="1:4" customFormat="1" ht="6" customHeight="1" x14ac:dyDescent="0.2">
      <c r="A11" s="216"/>
      <c r="B11" s="191"/>
      <c r="C11" s="216"/>
      <c r="D11" s="216"/>
    </row>
    <row r="12" spans="1:4" customFormat="1" ht="18" customHeight="1" x14ac:dyDescent="0.2">
      <c r="A12" s="75"/>
      <c r="B12" s="76"/>
      <c r="C12" s="217"/>
      <c r="D12" s="218"/>
    </row>
    <row r="13" spans="1:4" customFormat="1" ht="65.25" customHeight="1" x14ac:dyDescent="0.2">
      <c r="A13" s="562" t="s">
        <v>210</v>
      </c>
      <c r="B13" s="562"/>
      <c r="C13" s="219" t="s">
        <v>144</v>
      </c>
      <c r="D13" s="219" t="s">
        <v>145</v>
      </c>
    </row>
    <row r="14" spans="1:4" customFormat="1" ht="52.5" customHeight="1" x14ac:dyDescent="0.2">
      <c r="A14" s="569"/>
      <c r="B14" s="569"/>
      <c r="C14" s="220"/>
      <c r="D14" s="220"/>
    </row>
    <row r="15" spans="1:4" customFormat="1" ht="52.5" customHeight="1" x14ac:dyDescent="0.2">
      <c r="A15" s="388"/>
      <c r="B15" s="388"/>
      <c r="C15" s="57"/>
      <c r="D15" s="57"/>
    </row>
    <row r="16" spans="1:4" customFormat="1" ht="52.5" customHeight="1" x14ac:dyDescent="0.2">
      <c r="A16" s="388"/>
      <c r="B16" s="388"/>
      <c r="C16" s="57"/>
      <c r="D16" s="57"/>
    </row>
    <row r="17" spans="1:4" customFormat="1" ht="52.5" customHeight="1" x14ac:dyDescent="0.2">
      <c r="A17" s="388"/>
      <c r="B17" s="388"/>
      <c r="C17" s="77"/>
      <c r="D17" s="57"/>
    </row>
    <row r="18" spans="1:4" customFormat="1" ht="52.5" customHeight="1" x14ac:dyDescent="0.2">
      <c r="A18" s="387"/>
      <c r="B18" s="387"/>
      <c r="C18" s="341"/>
      <c r="D18" s="341"/>
    </row>
    <row r="19" spans="1:4" customFormat="1" ht="52.5" customHeight="1" x14ac:dyDescent="0.2">
      <c r="A19" s="566"/>
      <c r="B19" s="566"/>
      <c r="C19" s="65"/>
      <c r="D19" s="65"/>
    </row>
    <row r="20" spans="1:4" customFormat="1" ht="65.25" customHeight="1" x14ac:dyDescent="0.2">
      <c r="A20" s="570" t="s">
        <v>146</v>
      </c>
      <c r="B20" s="570"/>
      <c r="C20" s="64" t="s">
        <v>144</v>
      </c>
      <c r="D20" s="64" t="s">
        <v>145</v>
      </c>
    </row>
    <row r="21" spans="1:4" customFormat="1" ht="65.25" customHeight="1" x14ac:dyDescent="0.2">
      <c r="A21" s="388"/>
      <c r="B21" s="388"/>
      <c r="C21" s="57"/>
      <c r="D21" s="57"/>
    </row>
    <row r="22" spans="1:4" customFormat="1" ht="65.25" customHeight="1" x14ac:dyDescent="0.2">
      <c r="A22" s="388"/>
      <c r="B22" s="388"/>
      <c r="C22" s="57"/>
      <c r="D22" s="57"/>
    </row>
    <row r="23" spans="1:4" customFormat="1" ht="65.25" customHeight="1" x14ac:dyDescent="0.2">
      <c r="A23" s="388"/>
      <c r="B23" s="388"/>
      <c r="C23" s="57"/>
      <c r="D23" s="57"/>
    </row>
    <row r="24" spans="1:4" customFormat="1" ht="65.25" customHeight="1" x14ac:dyDescent="0.2">
      <c r="A24" s="388"/>
      <c r="B24" s="388"/>
      <c r="C24" s="57"/>
      <c r="D24" s="57"/>
    </row>
    <row r="25" spans="1:4" customFormat="1" ht="65.25" customHeight="1" x14ac:dyDescent="0.2">
      <c r="A25" s="388"/>
      <c r="B25" s="388"/>
      <c r="C25" s="57"/>
      <c r="D25" s="57"/>
    </row>
    <row r="26" spans="1:4" customFormat="1" ht="65.25" customHeight="1" x14ac:dyDescent="0.2">
      <c r="A26" s="566"/>
      <c r="B26" s="566"/>
      <c r="C26" s="65"/>
      <c r="D26" s="65"/>
    </row>
    <row r="27" spans="1:4" customFormat="1" ht="65.25" customHeight="1" x14ac:dyDescent="0.2">
      <c r="A27" s="97" t="s">
        <v>141</v>
      </c>
      <c r="B27" s="188"/>
      <c r="C27" s="116" t="s">
        <v>136</v>
      </c>
      <c r="D27" s="221"/>
    </row>
    <row r="28" spans="1:4" ht="24.95" customHeight="1" x14ac:dyDescent="0.2">
      <c r="A28" s="265">
        <f>B8</f>
        <v>0</v>
      </c>
      <c r="B28" s="172"/>
      <c r="C28" s="172"/>
      <c r="D28" s="172"/>
    </row>
    <row r="29" spans="1:4" ht="24.95" customHeight="1" x14ac:dyDescent="0.2">
      <c r="A29" s="97" t="s">
        <v>142</v>
      </c>
      <c r="B29" s="188"/>
      <c r="C29" s="116" t="s">
        <v>136</v>
      </c>
      <c r="D29" s="221"/>
    </row>
    <row r="30" spans="1:4" ht="32.25" customHeight="1" x14ac:dyDescent="0.2">
      <c r="A30" s="265">
        <f>B9</f>
        <v>0</v>
      </c>
    </row>
    <row r="31" spans="1:4" ht="24.95" customHeight="1" x14ac:dyDescent="0.2">
      <c r="A31" s="171"/>
      <c r="B31" s="172"/>
      <c r="C31" s="172"/>
      <c r="D31" s="172"/>
    </row>
    <row r="32" spans="1:4" ht="24.95" customHeight="1" x14ac:dyDescent="0.2">
      <c r="A32" s="171"/>
      <c r="B32" s="172"/>
      <c r="C32" s="172"/>
      <c r="D32" s="172"/>
    </row>
    <row r="33" spans="1:4" ht="24.95" customHeight="1" x14ac:dyDescent="0.2">
      <c r="A33" s="171"/>
      <c r="B33" s="172"/>
      <c r="C33" s="172"/>
      <c r="D33" s="172"/>
    </row>
    <row r="34" spans="1:4" ht="24.95" customHeight="1" x14ac:dyDescent="0.2">
      <c r="A34" s="171"/>
      <c r="B34" s="172"/>
      <c r="C34" s="172"/>
      <c r="D34" s="172"/>
    </row>
    <row r="35" spans="1:4" ht="24.95" customHeight="1" x14ac:dyDescent="0.2">
      <c r="A35" s="26"/>
    </row>
    <row r="36" spans="1:4" ht="24.95" customHeight="1" x14ac:dyDescent="0.2">
      <c r="A36" s="26"/>
    </row>
    <row r="37" spans="1:4" ht="24.95" customHeight="1" x14ac:dyDescent="0.2">
      <c r="A37" s="26"/>
    </row>
    <row r="38" spans="1:4" ht="24.95" customHeight="1" x14ac:dyDescent="0.2">
      <c r="A38" s="26"/>
    </row>
    <row r="39" spans="1:4" ht="24.95" customHeight="1" x14ac:dyDescent="0.2">
      <c r="A39" s="26"/>
    </row>
    <row r="40" spans="1:4" ht="24.95" customHeight="1" x14ac:dyDescent="0.2">
      <c r="A40" s="26"/>
    </row>
    <row r="41" spans="1:4" ht="24.95" customHeight="1" x14ac:dyDescent="0.2">
      <c r="A41" s="26"/>
    </row>
    <row r="42" spans="1:4" ht="24.95" customHeight="1" x14ac:dyDescent="0.2">
      <c r="A42" s="26"/>
    </row>
    <row r="43" spans="1:4" ht="24.95" customHeight="1" x14ac:dyDescent="0.2">
      <c r="A43" s="26"/>
    </row>
    <row r="44" spans="1:4" ht="24.95" customHeight="1" x14ac:dyDescent="0.2">
      <c r="A44" s="26"/>
    </row>
    <row r="45" spans="1:4" ht="24.95" customHeight="1" x14ac:dyDescent="0.2">
      <c r="A45" s="26"/>
    </row>
    <row r="46" spans="1:4" ht="24.95" customHeight="1" x14ac:dyDescent="0.2">
      <c r="A46" s="26"/>
    </row>
    <row r="47" spans="1:4" ht="24.95" customHeight="1" x14ac:dyDescent="0.2">
      <c r="A47" s="26"/>
    </row>
    <row r="48" spans="1:4" ht="24.95" customHeight="1" x14ac:dyDescent="0.2">
      <c r="A48" s="26"/>
    </row>
    <row r="49" spans="1:1" ht="24.95" customHeight="1" x14ac:dyDescent="0.2">
      <c r="A49" s="26"/>
    </row>
    <row r="50" spans="1:1" ht="24.95" customHeight="1" x14ac:dyDescent="0.2">
      <c r="A50" s="26"/>
    </row>
    <row r="51" spans="1:1" ht="24.95" customHeight="1" x14ac:dyDescent="0.2">
      <c r="A51" s="26"/>
    </row>
    <row r="52" spans="1:1" ht="24.95" customHeight="1" x14ac:dyDescent="0.2">
      <c r="A52" s="26"/>
    </row>
    <row r="53" spans="1:1" ht="24.95" customHeight="1" x14ac:dyDescent="0.2">
      <c r="A53" s="26"/>
    </row>
    <row r="54" spans="1:1" ht="24.95" customHeight="1" x14ac:dyDescent="0.2">
      <c r="A54" s="26"/>
    </row>
    <row r="55" spans="1:1" ht="15.75" x14ac:dyDescent="0.2">
      <c r="A55" s="26"/>
    </row>
    <row r="56" spans="1:1" ht="15.75" x14ac:dyDescent="0.2">
      <c r="A56" s="26"/>
    </row>
    <row r="57" spans="1:1" ht="15.75" x14ac:dyDescent="0.2">
      <c r="A57" s="26"/>
    </row>
    <row r="58" spans="1:1" ht="15.75" x14ac:dyDescent="0.2">
      <c r="A58" s="26"/>
    </row>
    <row r="59" spans="1:1" ht="15.75" x14ac:dyDescent="0.2">
      <c r="A59" s="26"/>
    </row>
  </sheetData>
  <sheetProtection algorithmName="SHA-512" hashValue="1S6Lp1V40sUkDvc60rWv5J4OuL3wM5JuWh/y0JfCb70L7BzfyIA0ACXLy5NDEdhynWDwpE3ciLx7bSdAwE2iIw==" saltValue="9GX0/UNJ9TG614K25xzdkw==" spinCount="100000" sheet="1" selectLockedCells="1"/>
  <mergeCells count="19">
    <mergeCell ref="A26:B26"/>
    <mergeCell ref="A8:A9"/>
    <mergeCell ref="C8:D8"/>
    <mergeCell ref="A14:B14"/>
    <mergeCell ref="A19:B19"/>
    <mergeCell ref="A23:B23"/>
    <mergeCell ref="A21:B21"/>
    <mergeCell ref="A22:B22"/>
    <mergeCell ref="A20:B20"/>
    <mergeCell ref="A17:B17"/>
    <mergeCell ref="A1:D1"/>
    <mergeCell ref="A24:B24"/>
    <mergeCell ref="A25:B25"/>
    <mergeCell ref="A13:B13"/>
    <mergeCell ref="A18:B18"/>
    <mergeCell ref="A16:B16"/>
    <mergeCell ref="A15:B15"/>
    <mergeCell ref="A3:D3"/>
    <mergeCell ref="C9:D9"/>
  </mergeCells>
  <pageMargins left="0.7" right="0.7" top="0.94791666666666663" bottom="0.75" header="0.3" footer="0.3"/>
  <pageSetup paperSize="9" scale="76" fitToHeight="0" orientation="landscape" r:id="rId1"/>
  <headerFooter scaleWithDoc="0">
    <oddHeader>&amp;R&amp;G</oddHeader>
    <oddFooter>&amp;CProtokoll Fachgespräch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BFD9-3201-47E7-B19B-222BC3037A30}">
  <sheetPr codeName="Feuil11">
    <tabColor rgb="FFFF5050"/>
    <pageSetUpPr fitToPage="1"/>
  </sheetPr>
  <dimension ref="A1:I58"/>
  <sheetViews>
    <sheetView view="pageLayout" topLeftCell="A17" zoomScale="165" zoomScaleNormal="100" zoomScalePageLayoutView="165" workbookViewId="0">
      <selection activeCell="C17" sqref="C17:D17"/>
    </sheetView>
  </sheetViews>
  <sheetFormatPr baseColWidth="10" defaultColWidth="11.42578125" defaultRowHeight="15" x14ac:dyDescent="0.2"/>
  <cols>
    <col min="1" max="1" width="32.42578125" style="303" customWidth="1"/>
    <col min="2" max="2" width="57.140625" style="297" customWidth="1"/>
    <col min="3" max="3" width="14.28515625" style="297" customWidth="1"/>
    <col min="4" max="4" width="16.42578125" style="297" customWidth="1"/>
    <col min="5" max="5" width="2.28515625" style="297" hidden="1" customWidth="1"/>
    <col min="6" max="6" width="98.85546875" style="297" customWidth="1"/>
    <col min="7" max="7" width="11.42578125" style="297" customWidth="1"/>
    <col min="8" max="16384" width="11.42578125" style="297"/>
  </cols>
  <sheetData>
    <row r="1" spans="1:9" x14ac:dyDescent="0.2">
      <c r="A1" s="587" t="s">
        <v>65</v>
      </c>
      <c r="B1" s="587"/>
      <c r="C1" s="296"/>
      <c r="D1" s="296"/>
      <c r="E1" s="296"/>
      <c r="F1" s="296"/>
    </row>
    <row r="2" spans="1:9" x14ac:dyDescent="0.2">
      <c r="A2" s="271"/>
      <c r="B2" s="271"/>
      <c r="C2" s="296"/>
      <c r="D2" s="296"/>
      <c r="E2" s="296"/>
      <c r="F2" s="296"/>
    </row>
    <row r="3" spans="1:9" ht="30" x14ac:dyDescent="0.2">
      <c r="A3" s="227" t="s">
        <v>66</v>
      </c>
      <c r="B3" s="253">
        <f>'Angaben kand. Person'!B4</f>
        <v>0</v>
      </c>
      <c r="C3" s="227" t="s">
        <v>12</v>
      </c>
      <c r="D3" s="579">
        <f>'Angaben kand. Person'!B3</f>
        <v>0</v>
      </c>
      <c r="E3" s="580"/>
      <c r="F3" s="146"/>
    </row>
    <row r="4" spans="1:9" ht="44.25" customHeight="1" x14ac:dyDescent="0.2">
      <c r="A4" s="335" t="s">
        <v>67</v>
      </c>
      <c r="B4" s="254">
        <f>'Angaben kand. Person'!B5</f>
        <v>0</v>
      </c>
      <c r="C4" s="335" t="s">
        <v>48</v>
      </c>
      <c r="D4" s="581">
        <f>'Angaben kand. Person'!B7</f>
        <v>0</v>
      </c>
      <c r="E4" s="582"/>
      <c r="F4" s="304"/>
    </row>
    <row r="5" spans="1:9" ht="42.75" customHeight="1" x14ac:dyDescent="0.2">
      <c r="A5" s="229" t="s">
        <v>117</v>
      </c>
      <c r="B5" s="196">
        <f>'Angaben kand. Person'!B10</f>
        <v>0</v>
      </c>
      <c r="C5" s="229" t="s">
        <v>202</v>
      </c>
      <c r="D5" s="583">
        <f>'Angaben kand. Person'!B8</f>
        <v>0</v>
      </c>
      <c r="E5" s="584"/>
      <c r="F5" s="325"/>
    </row>
    <row r="6" spans="1:9" x14ac:dyDescent="0.2">
      <c r="A6" s="591" t="s">
        <v>69</v>
      </c>
      <c r="B6" s="254">
        <f>'Angaben kand. Person'!B16</f>
        <v>0</v>
      </c>
      <c r="C6" s="148"/>
      <c r="D6" s="233"/>
      <c r="E6" s="234"/>
      <c r="F6" s="234"/>
    </row>
    <row r="7" spans="1:9" x14ac:dyDescent="0.2">
      <c r="A7" s="592"/>
      <c r="B7" s="197">
        <f>'Angaben kand. Person'!B20</f>
        <v>0</v>
      </c>
      <c r="C7" s="236"/>
      <c r="D7" s="235"/>
      <c r="E7" s="237"/>
      <c r="F7" s="237"/>
    </row>
    <row r="8" spans="1:9" x14ac:dyDescent="0.2">
      <c r="A8" s="271"/>
      <c r="B8" s="271"/>
      <c r="C8" s="296"/>
      <c r="D8" s="296"/>
      <c r="E8" s="296"/>
      <c r="F8" s="296"/>
    </row>
    <row r="9" spans="1:9" ht="23.25" x14ac:dyDescent="0.2">
      <c r="A9" s="588" t="s">
        <v>147</v>
      </c>
      <c r="B9" s="589"/>
      <c r="C9" s="589"/>
      <c r="D9" s="589"/>
      <c r="E9" s="589"/>
      <c r="F9" s="590"/>
      <c r="G9" s="298"/>
      <c r="H9" s="298"/>
      <c r="I9" s="298"/>
    </row>
    <row r="10" spans="1:9" ht="18" customHeight="1" x14ac:dyDescent="0.2">
      <c r="A10" s="593" t="s">
        <v>148</v>
      </c>
      <c r="B10" s="593"/>
      <c r="C10" s="593"/>
      <c r="D10" s="593"/>
      <c r="E10" s="593"/>
      <c r="F10" s="593"/>
    </row>
    <row r="11" spans="1:9" ht="6" customHeight="1" x14ac:dyDescent="0.2">
      <c r="A11" s="598" t="s">
        <v>211</v>
      </c>
      <c r="B11" s="599"/>
      <c r="C11" s="599"/>
      <c r="D11" s="599"/>
      <c r="E11" s="58"/>
      <c r="F11" s="305"/>
    </row>
    <row r="12" spans="1:9" ht="24" customHeight="1" x14ac:dyDescent="0.2">
      <c r="A12" s="600"/>
      <c r="B12" s="601"/>
      <c r="C12" s="601"/>
      <c r="D12" s="601"/>
      <c r="E12" s="59"/>
      <c r="F12" s="326" t="s">
        <v>149</v>
      </c>
    </row>
    <row r="13" spans="1:9" ht="26.1" customHeight="1" x14ac:dyDescent="0.2">
      <c r="A13" s="602"/>
      <c r="B13" s="603"/>
      <c r="C13" s="603"/>
      <c r="D13" s="603"/>
      <c r="E13" s="60"/>
      <c r="F13" s="305"/>
    </row>
    <row r="14" spans="1:9" ht="27.75" customHeight="1" thickBot="1" x14ac:dyDescent="0.25">
      <c r="A14" s="596" t="s">
        <v>150</v>
      </c>
      <c r="B14" s="597"/>
      <c r="C14" s="577" t="s">
        <v>151</v>
      </c>
      <c r="D14" s="578"/>
      <c r="E14" s="306"/>
      <c r="F14" s="306" t="s">
        <v>76</v>
      </c>
    </row>
    <row r="15" spans="1:9" x14ac:dyDescent="0.2">
      <c r="A15" s="612" t="s">
        <v>245</v>
      </c>
      <c r="B15" s="613"/>
      <c r="C15" s="604"/>
      <c r="D15" s="605"/>
      <c r="E15" s="606"/>
      <c r="F15" s="336" t="s">
        <v>244</v>
      </c>
    </row>
    <row r="16" spans="1:9" x14ac:dyDescent="0.2">
      <c r="A16" s="608" t="s">
        <v>246</v>
      </c>
      <c r="B16" s="609"/>
      <c r="C16" s="585"/>
      <c r="D16" s="586"/>
      <c r="E16" s="328"/>
      <c r="F16" s="336" t="s">
        <v>244</v>
      </c>
    </row>
    <row r="17" spans="1:6" x14ac:dyDescent="0.2">
      <c r="A17" s="608" t="s">
        <v>247</v>
      </c>
      <c r="B17" s="609"/>
      <c r="C17" s="585"/>
      <c r="D17" s="586"/>
      <c r="E17" s="328"/>
      <c r="F17" s="336" t="s">
        <v>244</v>
      </c>
    </row>
    <row r="18" spans="1:6" x14ac:dyDescent="0.2">
      <c r="A18" s="594" t="s">
        <v>152</v>
      </c>
      <c r="B18" s="595"/>
      <c r="C18" s="585"/>
      <c r="D18" s="586"/>
      <c r="E18" s="607"/>
      <c r="F18" s="46"/>
    </row>
    <row r="19" spans="1:6" x14ac:dyDescent="0.2">
      <c r="A19" s="608" t="s">
        <v>153</v>
      </c>
      <c r="B19" s="609"/>
      <c r="C19" s="585"/>
      <c r="D19" s="586"/>
      <c r="E19" s="61"/>
      <c r="F19" s="46"/>
    </row>
    <row r="20" spans="1:6" x14ac:dyDescent="0.2">
      <c r="A20" s="608" t="s">
        <v>154</v>
      </c>
      <c r="B20" s="609"/>
      <c r="C20" s="585"/>
      <c r="D20" s="586"/>
      <c r="E20" s="61"/>
      <c r="F20" s="46"/>
    </row>
    <row r="21" spans="1:6" x14ac:dyDescent="0.2">
      <c r="A21" s="594" t="s">
        <v>212</v>
      </c>
      <c r="B21" s="595"/>
      <c r="C21" s="585"/>
      <c r="D21" s="586"/>
      <c r="E21" s="607"/>
      <c r="F21" s="46"/>
    </row>
    <row r="22" spans="1:6" ht="15.75" thickBot="1" x14ac:dyDescent="0.25">
      <c r="A22" s="610" t="s">
        <v>155</v>
      </c>
      <c r="B22" s="611"/>
      <c r="C22" s="571"/>
      <c r="D22" s="572"/>
      <c r="E22" s="573"/>
      <c r="F22" s="46"/>
    </row>
    <row r="23" spans="1:6" s="299" customFormat="1" x14ac:dyDescent="0.2">
      <c r="A23" s="618" t="s">
        <v>156</v>
      </c>
      <c r="B23" s="619"/>
      <c r="C23" s="574">
        <f>SUM(C15:C22)</f>
        <v>0</v>
      </c>
      <c r="D23" s="575"/>
      <c r="E23" s="576"/>
      <c r="F23" s="46"/>
    </row>
    <row r="24" spans="1:6" x14ac:dyDescent="0.2">
      <c r="A24" s="621" t="s">
        <v>157</v>
      </c>
      <c r="B24" s="622"/>
      <c r="C24" s="574">
        <f>SUM(C23:E23)*3</f>
        <v>0</v>
      </c>
      <c r="D24" s="575"/>
      <c r="E24" s="576"/>
      <c r="F24" s="46"/>
    </row>
    <row r="25" spans="1:6" x14ac:dyDescent="0.2">
      <c r="A25" s="623" t="s">
        <v>158</v>
      </c>
      <c r="B25" s="624"/>
      <c r="C25" s="574">
        <f>MSSK!E49</f>
        <v>0</v>
      </c>
      <c r="D25" s="575"/>
      <c r="E25" s="576"/>
      <c r="F25" s="46"/>
    </row>
    <row r="26" spans="1:6" ht="16.5" thickBot="1" x14ac:dyDescent="0.25">
      <c r="A26" s="625" t="s">
        <v>159</v>
      </c>
      <c r="B26" s="626"/>
      <c r="C26" s="627">
        <f>SUM(C24:E25)</f>
        <v>0</v>
      </c>
      <c r="D26" s="628"/>
      <c r="E26" s="629"/>
      <c r="F26" s="46"/>
    </row>
    <row r="27" spans="1:6" ht="17.25" customHeight="1" x14ac:dyDescent="0.2">
      <c r="A27" s="300"/>
      <c r="B27" s="296"/>
      <c r="C27" s="620"/>
      <c r="D27" s="620"/>
      <c r="E27" s="620"/>
      <c r="F27" s="620"/>
    </row>
    <row r="28" spans="1:6" x14ac:dyDescent="0.2">
      <c r="A28" s="617" t="s">
        <v>61</v>
      </c>
      <c r="B28" s="617"/>
      <c r="C28" s="617"/>
      <c r="D28" s="617"/>
      <c r="E28" s="617"/>
      <c r="F28" s="617"/>
    </row>
    <row r="29" spans="1:6" ht="108.75" customHeight="1" x14ac:dyDescent="0.2">
      <c r="A29" s="614"/>
      <c r="B29" s="615"/>
      <c r="C29" s="615"/>
      <c r="D29" s="615"/>
      <c r="E29" s="615"/>
      <c r="F29" s="616"/>
    </row>
    <row r="30" spans="1:6" ht="22.5" customHeight="1" x14ac:dyDescent="0.2">
      <c r="A30" s="300"/>
      <c r="B30" s="296"/>
      <c r="C30" s="296"/>
      <c r="D30" s="296"/>
      <c r="E30" s="296"/>
      <c r="F30" s="296"/>
    </row>
    <row r="31" spans="1:6" ht="15" customHeight="1" x14ac:dyDescent="0.2">
      <c r="A31" s="158" t="s">
        <v>160</v>
      </c>
      <c r="B31" s="301"/>
      <c r="C31" s="300" t="s">
        <v>13</v>
      </c>
      <c r="D31" s="301"/>
      <c r="E31" s="300"/>
      <c r="F31" s="296"/>
    </row>
    <row r="32" spans="1:6" ht="15" customHeight="1" x14ac:dyDescent="0.2">
      <c r="A32" s="265">
        <f>B6</f>
        <v>0</v>
      </c>
      <c r="B32" s="296"/>
      <c r="C32" s="296"/>
      <c r="D32" s="296"/>
      <c r="E32" s="296"/>
      <c r="F32" s="296"/>
    </row>
    <row r="33" spans="1:6" ht="15" customHeight="1" x14ac:dyDescent="0.2">
      <c r="A33" s="158"/>
      <c r="B33" s="296"/>
      <c r="C33" s="296"/>
      <c r="D33" s="296"/>
      <c r="E33" s="296"/>
      <c r="F33" s="296"/>
    </row>
    <row r="34" spans="1:6" ht="15" customHeight="1" x14ac:dyDescent="0.2">
      <c r="A34" s="158" t="s">
        <v>161</v>
      </c>
      <c r="B34" s="301"/>
      <c r="C34" s="300" t="s">
        <v>13</v>
      </c>
      <c r="D34" s="301"/>
      <c r="E34" s="302"/>
      <c r="F34" s="296"/>
    </row>
    <row r="35" spans="1:6" ht="15" customHeight="1" x14ac:dyDescent="0.2">
      <c r="A35" s="265">
        <f>B7</f>
        <v>0</v>
      </c>
      <c r="B35" s="296"/>
      <c r="C35" s="296"/>
      <c r="D35" s="296"/>
      <c r="E35" s="296"/>
      <c r="F35" s="296"/>
    </row>
    <row r="36" spans="1:6" ht="33" customHeight="1" x14ac:dyDescent="0.2">
      <c r="A36" s="158" t="s">
        <v>43</v>
      </c>
      <c r="B36" s="301"/>
      <c r="C36" s="267" t="s">
        <v>13</v>
      </c>
      <c r="D36" s="301"/>
      <c r="E36" s="296"/>
      <c r="F36" s="296"/>
    </row>
    <row r="37" spans="1:6" ht="15" customHeight="1" x14ac:dyDescent="0.2">
      <c r="A37" s="265">
        <f>B5</f>
        <v>0</v>
      </c>
      <c r="B37" s="296"/>
      <c r="C37" s="296"/>
      <c r="D37" s="296"/>
      <c r="E37" s="296"/>
      <c r="F37" s="296"/>
    </row>
    <row r="38" spans="1:6" ht="15" customHeight="1" x14ac:dyDescent="0.2"/>
    <row r="39" spans="1:6" ht="15" customHeight="1" x14ac:dyDescent="0.2"/>
    <row r="40" spans="1:6" ht="15" customHeight="1" x14ac:dyDescent="0.2"/>
    <row r="41" spans="1:6" ht="15" customHeight="1" x14ac:dyDescent="0.2"/>
    <row r="42" spans="1:6" ht="15" customHeight="1" x14ac:dyDescent="0.2"/>
    <row r="43" spans="1:6" ht="15" customHeight="1" x14ac:dyDescent="0.2"/>
    <row r="44" spans="1:6" ht="15" customHeight="1" x14ac:dyDescent="0.2"/>
    <row r="45" spans="1:6" ht="15" customHeight="1" x14ac:dyDescent="0.2"/>
    <row r="46" spans="1:6" ht="15" customHeight="1" x14ac:dyDescent="0.2"/>
    <row r="47" spans="1:6" ht="15" customHeight="1" x14ac:dyDescent="0.2"/>
    <row r="48" spans="1: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2.75" customHeight="1" x14ac:dyDescent="0.2"/>
  </sheetData>
  <sheetProtection algorithmName="SHA-512" hashValue="ybg9E6krr7f4QmWqTU+d5OI4/iIOFglPaZszHYPhbDk3kHbW78E4yeywch8x5IJQWAStIMCxVve8inq2m1CZAQ==" saltValue="jMziG/n5NEQ80TwJB3jdKQ==" spinCount="100000" sheet="1" selectLockedCells="1"/>
  <mergeCells count="37">
    <mergeCell ref="A29:F29"/>
    <mergeCell ref="A28:F28"/>
    <mergeCell ref="A23:B23"/>
    <mergeCell ref="C27:F27"/>
    <mergeCell ref="A24:B24"/>
    <mergeCell ref="A25:B25"/>
    <mergeCell ref="A26:B26"/>
    <mergeCell ref="C24:E24"/>
    <mergeCell ref="C25:E25"/>
    <mergeCell ref="C26:E26"/>
    <mergeCell ref="A22:B22"/>
    <mergeCell ref="A15:B15"/>
    <mergeCell ref="A18:B18"/>
    <mergeCell ref="A20:B20"/>
    <mergeCell ref="A16:B16"/>
    <mergeCell ref="A17:B17"/>
    <mergeCell ref="A1:B1"/>
    <mergeCell ref="A9:F9"/>
    <mergeCell ref="A6:A7"/>
    <mergeCell ref="A10:F10"/>
    <mergeCell ref="A21:B21"/>
    <mergeCell ref="A14:B14"/>
    <mergeCell ref="A11:D13"/>
    <mergeCell ref="C15:E15"/>
    <mergeCell ref="C18:E18"/>
    <mergeCell ref="C21:E21"/>
    <mergeCell ref="A19:B19"/>
    <mergeCell ref="C16:D16"/>
    <mergeCell ref="C17:D17"/>
    <mergeCell ref="C22:E22"/>
    <mergeCell ref="C23:E23"/>
    <mergeCell ref="C14:D14"/>
    <mergeCell ref="D3:E3"/>
    <mergeCell ref="D4:E4"/>
    <mergeCell ref="D5:E5"/>
    <mergeCell ref="C19:D19"/>
    <mergeCell ref="C20:D20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64" orientation="landscape" r:id="rId1"/>
  <headerFooter>
    <oddHeader>&amp;R&amp;G</oddHeader>
    <oddFooter xml:space="preserve">&amp;CPosition 1
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C262-A208-4E18-9DD7-6E246C71BBD9}">
  <sheetPr codeName="Feuil12">
    <tabColor rgb="FFFF5050"/>
    <pageSetUpPr fitToPage="1"/>
  </sheetPr>
  <dimension ref="A1:G54"/>
  <sheetViews>
    <sheetView view="pageLayout" topLeftCell="A15" zoomScale="145" zoomScaleNormal="100" zoomScalePageLayoutView="145" workbookViewId="0">
      <selection activeCell="C15" sqref="C15:D15"/>
    </sheetView>
  </sheetViews>
  <sheetFormatPr baseColWidth="10" defaultColWidth="11.42578125" defaultRowHeight="15" x14ac:dyDescent="0.2"/>
  <cols>
    <col min="1" max="1" width="38.28515625" style="36" customWidth="1"/>
    <col min="2" max="2" width="35.140625" style="1" customWidth="1"/>
    <col min="3" max="3" width="15.140625" style="1" customWidth="1"/>
    <col min="4" max="4" width="12.42578125" style="1" customWidth="1"/>
    <col min="5" max="5" width="19.140625" style="1" customWidth="1"/>
    <col min="6" max="6" width="17.7109375" style="1" customWidth="1"/>
    <col min="7" max="7" width="96.85546875" style="1" customWidth="1"/>
    <col min="8" max="16384" width="11.42578125" style="1"/>
  </cols>
  <sheetData>
    <row r="1" spans="1:7" x14ac:dyDescent="0.2">
      <c r="A1" s="464" t="s">
        <v>65</v>
      </c>
      <c r="B1" s="464"/>
      <c r="C1" s="37"/>
    </row>
    <row r="2" spans="1:7" x14ac:dyDescent="0.2">
      <c r="A2" s="79"/>
      <c r="B2" s="79"/>
      <c r="C2" s="79"/>
      <c r="D2" s="143"/>
      <c r="E2" s="143"/>
      <c r="F2" s="143"/>
      <c r="G2" s="143"/>
    </row>
    <row r="3" spans="1:7" ht="30" x14ac:dyDescent="0.2">
      <c r="A3" s="227" t="s">
        <v>14</v>
      </c>
      <c r="B3" s="253">
        <f>'Angaben kand. Person'!B4</f>
        <v>0</v>
      </c>
      <c r="C3" s="228" t="s">
        <v>12</v>
      </c>
      <c r="D3" s="259"/>
      <c r="E3" s="643">
        <f>'Angaben kand. Person'!B3</f>
        <v>0</v>
      </c>
      <c r="F3" s="644"/>
      <c r="G3" s="256"/>
    </row>
    <row r="4" spans="1:7" ht="33" customHeight="1" x14ac:dyDescent="0.2">
      <c r="A4" s="229" t="s">
        <v>67</v>
      </c>
      <c r="B4" s="196">
        <f>'Angaben kand. Person'!B5</f>
        <v>0</v>
      </c>
      <c r="C4" s="637" t="s">
        <v>48</v>
      </c>
      <c r="D4" s="638"/>
      <c r="E4" s="645">
        <f>'Angaben kand. Person'!B7</f>
        <v>0</v>
      </c>
      <c r="F4" s="646"/>
      <c r="G4" s="44"/>
    </row>
    <row r="5" spans="1:7" x14ac:dyDescent="0.2">
      <c r="A5" s="229" t="s">
        <v>117</v>
      </c>
      <c r="B5" s="196">
        <f>'Angaben kand. Person'!B10</f>
        <v>0</v>
      </c>
      <c r="C5" s="639" t="s">
        <v>68</v>
      </c>
      <c r="D5" s="640"/>
      <c r="E5" s="645">
        <f>'Angaben kand. Person'!B8</f>
        <v>0</v>
      </c>
      <c r="F5" s="646"/>
      <c r="G5" s="44"/>
    </row>
    <row r="6" spans="1:7" x14ac:dyDescent="0.2">
      <c r="A6" s="591" t="s">
        <v>69</v>
      </c>
      <c r="B6" s="254">
        <f>'Angaben kand. Person'!B16</f>
        <v>0</v>
      </c>
      <c r="C6" s="151"/>
      <c r="D6" s="152"/>
      <c r="E6" s="152"/>
      <c r="F6" s="153"/>
      <c r="G6" s="159"/>
    </row>
    <row r="7" spans="1:7" x14ac:dyDescent="0.2">
      <c r="A7" s="592"/>
      <c r="B7" s="197">
        <f>'Angaben kand. Person'!B20</f>
        <v>0</v>
      </c>
      <c r="C7" s="154"/>
      <c r="D7" s="155"/>
      <c r="E7" s="155"/>
      <c r="F7" s="156"/>
      <c r="G7" s="159"/>
    </row>
    <row r="8" spans="1:7" x14ac:dyDescent="0.2">
      <c r="A8" s="158"/>
      <c r="B8" s="143"/>
      <c r="C8" s="143"/>
      <c r="D8" s="143"/>
      <c r="E8" s="143"/>
      <c r="F8" s="143"/>
      <c r="G8" s="143"/>
    </row>
    <row r="9" spans="1:7" ht="22.5" customHeight="1" x14ac:dyDescent="0.2">
      <c r="A9" s="588" t="s">
        <v>162</v>
      </c>
      <c r="B9" s="589"/>
      <c r="C9" s="589"/>
      <c r="D9" s="589"/>
      <c r="E9" s="589"/>
      <c r="F9" s="589"/>
      <c r="G9" s="590"/>
    </row>
    <row r="10" spans="1:7" ht="22.5" customHeight="1" x14ac:dyDescent="0.2">
      <c r="A10" s="641" t="s">
        <v>148</v>
      </c>
      <c r="B10" s="642"/>
      <c r="C10" s="642"/>
      <c r="D10" s="642"/>
      <c r="E10" s="642"/>
      <c r="F10" s="642"/>
      <c r="G10" s="642"/>
    </row>
    <row r="11" spans="1:7" ht="7.35" customHeight="1" x14ac:dyDescent="0.2">
      <c r="A11" s="598" t="s">
        <v>213</v>
      </c>
      <c r="B11" s="599"/>
      <c r="C11" s="599"/>
      <c r="D11" s="599"/>
      <c r="E11" s="58"/>
      <c r="F11" s="58"/>
      <c r="G11" s="225"/>
    </row>
    <row r="12" spans="1:7" ht="29.25" customHeight="1" x14ac:dyDescent="0.2">
      <c r="A12" s="600"/>
      <c r="B12" s="601"/>
      <c r="C12" s="601"/>
      <c r="D12" s="601"/>
      <c r="E12" s="59"/>
      <c r="F12" s="59"/>
      <c r="G12" s="157" t="s">
        <v>149</v>
      </c>
    </row>
    <row r="13" spans="1:7" ht="18" customHeight="1" x14ac:dyDescent="0.2">
      <c r="A13" s="602"/>
      <c r="B13" s="603"/>
      <c r="C13" s="601"/>
      <c r="D13" s="601"/>
      <c r="E13" s="59"/>
      <c r="F13" s="59"/>
      <c r="G13" s="281"/>
    </row>
    <row r="14" spans="1:7" ht="27" customHeight="1" x14ac:dyDescent="0.2">
      <c r="A14" s="647" t="s">
        <v>163</v>
      </c>
      <c r="B14" s="648"/>
      <c r="C14" s="649" t="s">
        <v>151</v>
      </c>
      <c r="D14" s="650"/>
      <c r="E14" s="651" t="s">
        <v>76</v>
      </c>
      <c r="F14" s="652"/>
      <c r="G14" s="653"/>
    </row>
    <row r="15" spans="1:7" ht="15.75" x14ac:dyDescent="0.2">
      <c r="A15" s="633" t="s">
        <v>164</v>
      </c>
      <c r="B15" s="634"/>
      <c r="C15" s="635"/>
      <c r="D15" s="636"/>
      <c r="E15" s="630"/>
      <c r="F15" s="631"/>
      <c r="G15" s="632"/>
    </row>
    <row r="16" spans="1:7" ht="15.75" x14ac:dyDescent="0.2">
      <c r="A16" s="633" t="s">
        <v>165</v>
      </c>
      <c r="B16" s="634"/>
      <c r="C16" s="585"/>
      <c r="D16" s="607"/>
      <c r="E16" s="318"/>
      <c r="F16" s="319"/>
      <c r="G16" s="320"/>
    </row>
    <row r="17" spans="1:7" ht="15.75" x14ac:dyDescent="0.2">
      <c r="A17" s="633" t="s">
        <v>166</v>
      </c>
      <c r="B17" s="634"/>
      <c r="C17" s="585"/>
      <c r="D17" s="607"/>
      <c r="E17" s="318"/>
      <c r="F17" s="319"/>
      <c r="G17" s="320"/>
    </row>
    <row r="18" spans="1:7" ht="15.75" x14ac:dyDescent="0.2">
      <c r="A18" s="633" t="s">
        <v>167</v>
      </c>
      <c r="B18" s="634"/>
      <c r="C18" s="585"/>
      <c r="D18" s="607"/>
      <c r="E18" s="630"/>
      <c r="F18" s="631"/>
      <c r="G18" s="632"/>
    </row>
    <row r="19" spans="1:7" ht="39" customHeight="1" x14ac:dyDescent="0.2">
      <c r="A19" s="633" t="s">
        <v>168</v>
      </c>
      <c r="B19" s="634"/>
      <c r="C19" s="585"/>
      <c r="D19" s="607"/>
      <c r="E19" s="630"/>
      <c r="F19" s="631"/>
      <c r="G19" s="632"/>
    </row>
    <row r="20" spans="1:7" ht="15.75" x14ac:dyDescent="0.2">
      <c r="A20" s="633" t="s">
        <v>169</v>
      </c>
      <c r="B20" s="634"/>
      <c r="C20" s="585"/>
      <c r="D20" s="607"/>
      <c r="E20" s="630"/>
      <c r="F20" s="631"/>
      <c r="G20" s="632"/>
    </row>
    <row r="21" spans="1:7" ht="28.5" customHeight="1" thickBot="1" x14ac:dyDescent="0.25">
      <c r="A21" s="654" t="s">
        <v>170</v>
      </c>
      <c r="B21" s="655"/>
      <c r="C21" s="571"/>
      <c r="D21" s="573"/>
      <c r="E21" s="630"/>
      <c r="F21" s="631"/>
      <c r="G21" s="632"/>
    </row>
    <row r="22" spans="1:7" ht="16.5" thickBot="1" x14ac:dyDescent="0.25">
      <c r="A22" s="279"/>
      <c r="B22" s="280" t="s">
        <v>171</v>
      </c>
      <c r="C22" s="657">
        <f>SUM(C15:D21)</f>
        <v>0</v>
      </c>
      <c r="D22" s="658"/>
      <c r="E22" s="278"/>
      <c r="F22" s="278"/>
      <c r="G22" s="222"/>
    </row>
    <row r="23" spans="1:7" ht="15.75" x14ac:dyDescent="0.2">
      <c r="A23" s="656"/>
      <c r="B23" s="656"/>
      <c r="C23" s="660"/>
      <c r="D23" s="660"/>
      <c r="E23" s="660"/>
      <c r="F23" s="660"/>
      <c r="G23" s="158"/>
    </row>
    <row r="24" spans="1:7" x14ac:dyDescent="0.2">
      <c r="A24" s="659" t="s">
        <v>172</v>
      </c>
      <c r="B24" s="659"/>
      <c r="C24" s="659"/>
      <c r="D24" s="659"/>
      <c r="E24" s="659"/>
      <c r="F24" s="659"/>
      <c r="G24" s="659"/>
    </row>
    <row r="25" spans="1:7" ht="114" customHeight="1" x14ac:dyDescent="0.2">
      <c r="A25" s="614"/>
      <c r="B25" s="615"/>
      <c r="C25" s="615"/>
      <c r="D25" s="615"/>
      <c r="E25" s="615"/>
      <c r="F25" s="615"/>
      <c r="G25" s="616"/>
    </row>
    <row r="26" spans="1:7" ht="25.5" customHeight="1" x14ac:dyDescent="0.2">
      <c r="A26" s="158"/>
      <c r="B26" s="143"/>
      <c r="C26" s="143"/>
      <c r="D26" s="143"/>
      <c r="E26" s="143"/>
      <c r="F26" s="143"/>
      <c r="G26" s="143"/>
    </row>
    <row r="27" spans="1:7" ht="23.25" customHeight="1" x14ac:dyDescent="0.2">
      <c r="A27" s="274"/>
      <c r="B27" s="143"/>
      <c r="C27" s="143"/>
      <c r="D27" s="143"/>
      <c r="E27" s="28"/>
      <c r="F27" s="143"/>
    </row>
    <row r="28" spans="1:7" ht="25.5" customHeight="1" x14ac:dyDescent="0.2">
      <c r="A28" s="275" t="s">
        <v>43</v>
      </c>
      <c r="B28" s="232"/>
      <c r="C28" s="143" t="s">
        <v>136</v>
      </c>
      <c r="D28" s="232"/>
      <c r="E28" s="232"/>
      <c r="F28" s="143"/>
      <c r="G28" s="143"/>
    </row>
    <row r="29" spans="1:7" ht="15" customHeight="1" x14ac:dyDescent="0.2">
      <c r="A29" s="265">
        <f>B5</f>
        <v>0</v>
      </c>
      <c r="B29" s="143"/>
      <c r="C29" s="143"/>
      <c r="D29" s="143"/>
      <c r="E29" s="143"/>
      <c r="F29" s="143"/>
      <c r="G29" s="143"/>
    </row>
    <row r="30" spans="1:7" ht="15" customHeight="1" x14ac:dyDescent="0.2">
      <c r="A30" s="158"/>
      <c r="B30" s="143"/>
      <c r="C30" s="143"/>
      <c r="D30" s="143"/>
      <c r="E30" s="143"/>
      <c r="F30" s="143"/>
      <c r="G30" s="143"/>
    </row>
    <row r="31" spans="1:7" ht="15" customHeight="1" x14ac:dyDescent="0.2">
      <c r="A31" s="143"/>
      <c r="B31" s="143"/>
      <c r="C31" s="143"/>
      <c r="D31" s="143"/>
      <c r="E31" s="143"/>
      <c r="F31" s="143"/>
      <c r="G31" s="143"/>
    </row>
    <row r="32" spans="1:7" ht="15" customHeight="1" x14ac:dyDescent="0.2">
      <c r="A32" s="158"/>
      <c r="B32" s="143"/>
      <c r="C32" s="143"/>
      <c r="D32" s="143"/>
      <c r="E32" s="143"/>
      <c r="F32" s="143"/>
      <c r="G32" s="143"/>
    </row>
    <row r="33" spans="1:7" ht="15" customHeight="1" x14ac:dyDescent="0.2">
      <c r="A33" s="158"/>
      <c r="B33" s="143"/>
      <c r="C33" s="143"/>
      <c r="D33" s="143"/>
      <c r="E33" s="143"/>
      <c r="F33" s="143"/>
      <c r="G33" s="143"/>
    </row>
    <row r="34" spans="1:7" ht="15" customHeight="1" x14ac:dyDescent="0.2">
      <c r="A34" s="158"/>
      <c r="B34" s="143"/>
      <c r="C34" s="143"/>
      <c r="D34" s="143"/>
      <c r="E34" s="143"/>
      <c r="F34" s="143"/>
      <c r="G34" s="143"/>
    </row>
    <row r="35" spans="1:7" ht="15" customHeight="1" x14ac:dyDescent="0.2">
      <c r="A35" s="158"/>
      <c r="B35" s="143"/>
      <c r="C35" s="143"/>
      <c r="D35" s="143"/>
      <c r="E35" s="143"/>
      <c r="F35" s="143"/>
      <c r="G35" s="143"/>
    </row>
    <row r="36" spans="1:7" ht="15" customHeight="1" x14ac:dyDescent="0.2">
      <c r="A36" s="158"/>
      <c r="B36" s="143"/>
      <c r="C36" s="143"/>
      <c r="D36" s="143"/>
      <c r="E36" s="143"/>
      <c r="F36" s="143"/>
      <c r="G36" s="143"/>
    </row>
    <row r="37" spans="1:7" ht="15" customHeight="1" x14ac:dyDescent="0.2">
      <c r="A37" s="158"/>
      <c r="B37" s="143"/>
      <c r="C37" s="143"/>
      <c r="D37" s="143"/>
      <c r="E37" s="143"/>
      <c r="F37" s="143"/>
      <c r="G37" s="143"/>
    </row>
    <row r="38" spans="1:7" ht="15" customHeight="1" x14ac:dyDescent="0.2">
      <c r="A38" s="158"/>
      <c r="B38" s="143"/>
      <c r="C38" s="143"/>
      <c r="D38" s="143"/>
      <c r="E38" s="143"/>
      <c r="F38" s="143"/>
      <c r="G38" s="143"/>
    </row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2.75" customHeight="1" x14ac:dyDescent="0.2"/>
  </sheetData>
  <sheetProtection algorithmName="SHA-512" hashValue="LpH9VqyKqqb/+y8va/mwkoxyvN0c1fq0ghIhghvlsY4lPW4S4iS6r+lpaa+e5A0GuZjiaM7t6SYc0/SI/K9N6Q==" saltValue="282NWtqjawg0FoDheXlvIA==" spinCount="100000" sheet="1" selectLockedCells="1"/>
  <mergeCells count="37">
    <mergeCell ref="A25:G25"/>
    <mergeCell ref="A19:B19"/>
    <mergeCell ref="C19:D19"/>
    <mergeCell ref="A20:B20"/>
    <mergeCell ref="C20:D20"/>
    <mergeCell ref="A21:B21"/>
    <mergeCell ref="C21:D21"/>
    <mergeCell ref="A23:B23"/>
    <mergeCell ref="C22:D22"/>
    <mergeCell ref="A24:G24"/>
    <mergeCell ref="C23:F23"/>
    <mergeCell ref="E19:G19"/>
    <mergeCell ref="E20:G20"/>
    <mergeCell ref="E21:G21"/>
    <mergeCell ref="A11:D13"/>
    <mergeCell ref="A14:B14"/>
    <mergeCell ref="C14:D14"/>
    <mergeCell ref="A9:G9"/>
    <mergeCell ref="E14:G14"/>
    <mergeCell ref="A1:B1"/>
    <mergeCell ref="C4:D4"/>
    <mergeCell ref="C5:D5"/>
    <mergeCell ref="A6:A7"/>
    <mergeCell ref="A10:G10"/>
    <mergeCell ref="E3:F3"/>
    <mergeCell ref="E4:F4"/>
    <mergeCell ref="E5:F5"/>
    <mergeCell ref="E18:G18"/>
    <mergeCell ref="A15:B15"/>
    <mergeCell ref="C16:D16"/>
    <mergeCell ref="A18:B18"/>
    <mergeCell ref="C18:D18"/>
    <mergeCell ref="E15:G15"/>
    <mergeCell ref="A16:B16"/>
    <mergeCell ref="A17:B17"/>
    <mergeCell ref="C17:D17"/>
    <mergeCell ref="C15:D15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61" orientation="landscape" r:id="rId1"/>
  <headerFooter>
    <oddHeader>&amp;R&amp;G</oddHeader>
    <oddFooter>&amp;CPosition 2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28A9-6734-4055-B373-66F3B69EE1DE}">
  <sheetPr codeName="Feuil13">
    <tabColor rgb="FFFF5050"/>
    <pageSetUpPr fitToPage="1"/>
  </sheetPr>
  <dimension ref="A1:G39"/>
  <sheetViews>
    <sheetView view="pageLayout" topLeftCell="B18" zoomScale="207" zoomScaleNormal="100" zoomScalePageLayoutView="207" workbookViewId="0">
      <selection activeCell="C18" sqref="C18:D18"/>
    </sheetView>
  </sheetViews>
  <sheetFormatPr baseColWidth="10" defaultColWidth="11.42578125" defaultRowHeight="15" x14ac:dyDescent="0.2"/>
  <cols>
    <col min="1" max="1" width="32.42578125" style="36" customWidth="1"/>
    <col min="2" max="2" width="35.140625" style="1" customWidth="1"/>
    <col min="3" max="3" width="9.28515625" style="1" customWidth="1"/>
    <col min="4" max="4" width="10.140625" style="1" customWidth="1"/>
    <col min="5" max="5" width="20" style="1" customWidth="1"/>
    <col min="6" max="6" width="25" style="1" customWidth="1"/>
    <col min="7" max="7" width="96.85546875" style="1" customWidth="1"/>
    <col min="8" max="16384" width="11.42578125" style="1"/>
  </cols>
  <sheetData>
    <row r="1" spans="1:7" x14ac:dyDescent="0.2">
      <c r="A1" s="439" t="s">
        <v>65</v>
      </c>
      <c r="B1" s="439"/>
      <c r="C1" s="79"/>
      <c r="D1" s="143"/>
      <c r="E1" s="143"/>
      <c r="F1" s="143"/>
      <c r="G1" s="143"/>
    </row>
    <row r="2" spans="1:7" x14ac:dyDescent="0.2">
      <c r="A2" s="79"/>
      <c r="B2" s="79"/>
      <c r="C2" s="79"/>
      <c r="D2" s="143"/>
      <c r="E2" s="143"/>
      <c r="F2" s="143"/>
      <c r="G2" s="143"/>
    </row>
    <row r="3" spans="1:7" ht="30" x14ac:dyDescent="0.2">
      <c r="A3" s="228" t="s">
        <v>14</v>
      </c>
      <c r="B3" s="194">
        <f>'Angaben kand. Person'!B4</f>
        <v>0</v>
      </c>
      <c r="C3" s="683" t="s">
        <v>12</v>
      </c>
      <c r="D3" s="684"/>
      <c r="E3" s="688">
        <f>'Angaben kand. Person'!B3</f>
        <v>0</v>
      </c>
      <c r="F3" s="689"/>
      <c r="G3" s="256"/>
    </row>
    <row r="4" spans="1:7" ht="36" customHeight="1" x14ac:dyDescent="0.2">
      <c r="A4" s="230" t="s">
        <v>67</v>
      </c>
      <c r="B4" s="195">
        <f>'Angaben kand. Person'!B5</f>
        <v>0</v>
      </c>
      <c r="C4" s="637" t="s">
        <v>48</v>
      </c>
      <c r="D4" s="685"/>
      <c r="E4" s="690">
        <f>'Angaben kand. Person'!B7</f>
        <v>0</v>
      </c>
      <c r="F4" s="646"/>
      <c r="G4" s="44"/>
    </row>
    <row r="5" spans="1:7" x14ac:dyDescent="0.2">
      <c r="A5" s="229" t="s">
        <v>117</v>
      </c>
      <c r="B5" s="195">
        <f>'Angaben kand. Person'!B10</f>
        <v>0</v>
      </c>
      <c r="C5" s="637" t="s">
        <v>68</v>
      </c>
      <c r="D5" s="685"/>
      <c r="E5" s="690">
        <f>'Angaben kand. Person'!B8</f>
        <v>0</v>
      </c>
      <c r="F5" s="646"/>
      <c r="G5" s="44"/>
    </row>
    <row r="6" spans="1:7" x14ac:dyDescent="0.2">
      <c r="A6" s="686" t="s">
        <v>69</v>
      </c>
      <c r="B6" s="195">
        <f>'Angaben kand. Person'!B16</f>
        <v>0</v>
      </c>
      <c r="C6" s="148"/>
      <c r="D6" s="233"/>
      <c r="E6" s="233"/>
      <c r="F6" s="234"/>
      <c r="G6" s="159"/>
    </row>
    <row r="7" spans="1:7" ht="15" customHeight="1" x14ac:dyDescent="0.2">
      <c r="A7" s="687"/>
      <c r="B7" s="199">
        <f>'Angaben kand. Person'!B20</f>
        <v>0</v>
      </c>
      <c r="C7" s="236"/>
      <c r="D7" s="235"/>
      <c r="E7" s="235"/>
      <c r="F7" s="237"/>
      <c r="G7" s="159"/>
    </row>
    <row r="8" spans="1:7" ht="15" customHeight="1" x14ac:dyDescent="0.2">
      <c r="A8" s="158"/>
      <c r="B8" s="143"/>
      <c r="C8" s="143"/>
      <c r="D8" s="143"/>
      <c r="E8" s="143"/>
      <c r="F8" s="143"/>
      <c r="G8" s="143"/>
    </row>
    <row r="9" spans="1:7" ht="18" customHeight="1" x14ac:dyDescent="0.2">
      <c r="A9" s="588" t="s">
        <v>173</v>
      </c>
      <c r="B9" s="589"/>
      <c r="C9" s="589"/>
      <c r="D9" s="589"/>
      <c r="E9" s="589"/>
      <c r="F9" s="589"/>
      <c r="G9" s="590"/>
    </row>
    <row r="10" spans="1:7" ht="15" customHeight="1" x14ac:dyDescent="0.2">
      <c r="A10" s="682"/>
      <c r="B10" s="682"/>
      <c r="C10" s="682"/>
      <c r="D10" s="682"/>
      <c r="E10" s="682"/>
      <c r="F10" s="682"/>
      <c r="G10" s="682"/>
    </row>
    <row r="11" spans="1:7" ht="15" customHeight="1" x14ac:dyDescent="0.2">
      <c r="A11" s="691" t="s">
        <v>174</v>
      </c>
      <c r="B11" s="692"/>
      <c r="C11" s="238" t="s">
        <v>51</v>
      </c>
      <c r="D11" s="238" t="s">
        <v>52</v>
      </c>
      <c r="E11" s="239"/>
      <c r="F11" s="239"/>
      <c r="G11" s="239" t="s">
        <v>175</v>
      </c>
    </row>
    <row r="12" spans="1:7" ht="41.25" customHeight="1" x14ac:dyDescent="0.2">
      <c r="A12" s="680" t="s">
        <v>176</v>
      </c>
      <c r="B12" s="680"/>
      <c r="C12" s="307"/>
      <c r="D12" s="307"/>
      <c r="E12" s="308"/>
      <c r="F12" s="241"/>
      <c r="G12" s="52" t="s">
        <v>177</v>
      </c>
    </row>
    <row r="13" spans="1:7" ht="15" customHeight="1" x14ac:dyDescent="0.2">
      <c r="A13" s="681"/>
      <c r="B13" s="681"/>
      <c r="C13" s="681"/>
      <c r="D13" s="681"/>
      <c r="E13" s="681"/>
      <c r="F13" s="681"/>
      <c r="G13" s="681"/>
    </row>
    <row r="14" spans="1:7" ht="15" customHeight="1" x14ac:dyDescent="0.2">
      <c r="A14" s="598" t="s">
        <v>213</v>
      </c>
      <c r="B14" s="599"/>
      <c r="C14" s="599"/>
      <c r="D14" s="599"/>
      <c r="E14" s="58"/>
      <c r="F14" s="58"/>
      <c r="G14" s="225"/>
    </row>
    <row r="15" spans="1:7" ht="26.1" customHeight="1" x14ac:dyDescent="0.2">
      <c r="A15" s="600"/>
      <c r="B15" s="601"/>
      <c r="C15" s="601"/>
      <c r="D15" s="601"/>
      <c r="E15" s="59"/>
      <c r="F15" s="59"/>
      <c r="G15" s="157" t="s">
        <v>149</v>
      </c>
    </row>
    <row r="16" spans="1:7" ht="12.95" customHeight="1" x14ac:dyDescent="0.2">
      <c r="A16" s="602"/>
      <c r="B16" s="603"/>
      <c r="C16" s="603"/>
      <c r="D16" s="603"/>
      <c r="E16" s="60"/>
      <c r="F16" s="60"/>
      <c r="G16" s="226"/>
    </row>
    <row r="17" spans="1:7" ht="37.5" customHeight="1" x14ac:dyDescent="0.2">
      <c r="A17" s="647" t="s">
        <v>163</v>
      </c>
      <c r="B17" s="648"/>
      <c r="C17" s="669" t="s">
        <v>151</v>
      </c>
      <c r="D17" s="670"/>
      <c r="E17" s="663" t="s">
        <v>76</v>
      </c>
      <c r="F17" s="664"/>
      <c r="G17" s="665"/>
    </row>
    <row r="18" spans="1:7" ht="15" customHeight="1" x14ac:dyDescent="0.2">
      <c r="A18" s="671" t="s">
        <v>248</v>
      </c>
      <c r="B18" s="672"/>
      <c r="C18" s="585"/>
      <c r="D18" s="607"/>
      <c r="E18" s="585"/>
      <c r="F18" s="586"/>
      <c r="G18" s="607"/>
    </row>
    <row r="19" spans="1:7" ht="15" customHeight="1" x14ac:dyDescent="0.2">
      <c r="A19" s="633" t="s">
        <v>214</v>
      </c>
      <c r="B19" s="634"/>
      <c r="C19" s="585"/>
      <c r="D19" s="607"/>
      <c r="E19" s="585"/>
      <c r="F19" s="586"/>
      <c r="G19" s="607"/>
    </row>
    <row r="20" spans="1:7" ht="15" customHeight="1" x14ac:dyDescent="0.2">
      <c r="A20" s="633" t="s">
        <v>222</v>
      </c>
      <c r="B20" s="634"/>
      <c r="C20" s="585"/>
      <c r="D20" s="607"/>
      <c r="E20" s="585"/>
      <c r="F20" s="586"/>
      <c r="G20" s="607"/>
    </row>
    <row r="21" spans="1:7" ht="31.5" customHeight="1" x14ac:dyDescent="0.2">
      <c r="A21" s="633" t="s">
        <v>215</v>
      </c>
      <c r="B21" s="634"/>
      <c r="C21" s="585"/>
      <c r="D21" s="607"/>
      <c r="E21" s="585"/>
      <c r="F21" s="586"/>
      <c r="G21" s="607"/>
    </row>
    <row r="22" spans="1:7" ht="12.75" customHeight="1" x14ac:dyDescent="0.2">
      <c r="A22" s="633" t="s">
        <v>216</v>
      </c>
      <c r="B22" s="634"/>
      <c r="C22" s="585"/>
      <c r="D22" s="607"/>
      <c r="E22" s="585"/>
      <c r="F22" s="586"/>
      <c r="G22" s="607"/>
    </row>
    <row r="23" spans="1:7" ht="30.95" customHeight="1" x14ac:dyDescent="0.2">
      <c r="A23" s="633" t="s">
        <v>240</v>
      </c>
      <c r="B23" s="634"/>
      <c r="C23" s="585"/>
      <c r="D23" s="607"/>
      <c r="E23" s="585"/>
      <c r="F23" s="586"/>
      <c r="G23" s="607"/>
    </row>
    <row r="24" spans="1:7" ht="32.1" customHeight="1" x14ac:dyDescent="0.2">
      <c r="A24" s="661" t="s">
        <v>217</v>
      </c>
      <c r="B24" s="662"/>
      <c r="C24" s="585"/>
      <c r="D24" s="607"/>
      <c r="E24" s="585"/>
      <c r="F24" s="586"/>
      <c r="G24" s="607"/>
    </row>
    <row r="25" spans="1:7" x14ac:dyDescent="0.2">
      <c r="A25" s="661" t="s">
        <v>218</v>
      </c>
      <c r="B25" s="662"/>
      <c r="C25" s="585"/>
      <c r="D25" s="607"/>
      <c r="E25" s="666"/>
      <c r="F25" s="667"/>
      <c r="G25" s="668"/>
    </row>
    <row r="26" spans="1:7" x14ac:dyDescent="0.2">
      <c r="A26" s="661" t="s">
        <v>223</v>
      </c>
      <c r="B26" s="662" t="s">
        <v>178</v>
      </c>
      <c r="C26" s="585"/>
      <c r="D26" s="607"/>
      <c r="E26" s="585"/>
      <c r="F26" s="586"/>
      <c r="G26" s="607"/>
    </row>
    <row r="27" spans="1:7" x14ac:dyDescent="0.2">
      <c r="A27" s="661" t="s">
        <v>219</v>
      </c>
      <c r="B27" s="662"/>
      <c r="C27" s="585"/>
      <c r="D27" s="607"/>
      <c r="E27" s="585"/>
      <c r="F27" s="586"/>
      <c r="G27" s="607"/>
    </row>
    <row r="28" spans="1:7" x14ac:dyDescent="0.2">
      <c r="A28" s="661" t="s">
        <v>220</v>
      </c>
      <c r="B28" s="662"/>
      <c r="C28" s="585"/>
      <c r="D28" s="607"/>
      <c r="E28" s="585"/>
      <c r="F28" s="586"/>
      <c r="G28" s="607"/>
    </row>
    <row r="29" spans="1:7" ht="15.75" thickBot="1" x14ac:dyDescent="0.25">
      <c r="A29" s="673" t="s">
        <v>221</v>
      </c>
      <c r="B29" s="674"/>
      <c r="C29" s="571"/>
      <c r="D29" s="573"/>
      <c r="E29" s="585"/>
      <c r="F29" s="586"/>
      <c r="G29" s="607"/>
    </row>
    <row r="30" spans="1:7" ht="16.5" thickBot="1" x14ac:dyDescent="0.25">
      <c r="A30" s="231"/>
      <c r="B30" s="282" t="s">
        <v>179</v>
      </c>
      <c r="C30" s="675">
        <f>SUM(C18:D29)</f>
        <v>0</v>
      </c>
      <c r="D30" s="676"/>
      <c r="E30" s="677"/>
      <c r="F30" s="677"/>
      <c r="G30" s="677"/>
    </row>
    <row r="31" spans="1:7" ht="15.75" x14ac:dyDescent="0.2">
      <c r="A31" s="678"/>
      <c r="B31" s="679"/>
      <c r="C31" s="679"/>
      <c r="D31" s="679"/>
      <c r="E31" s="679"/>
      <c r="F31" s="679"/>
      <c r="G31" s="679"/>
    </row>
    <row r="32" spans="1:7" x14ac:dyDescent="0.2">
      <c r="A32" s="659" t="s">
        <v>61</v>
      </c>
      <c r="B32" s="659"/>
      <c r="C32" s="659"/>
      <c r="D32" s="659"/>
      <c r="E32" s="659"/>
      <c r="F32" s="659"/>
      <c r="G32" s="659"/>
    </row>
    <row r="33" spans="1:7" x14ac:dyDescent="0.2">
      <c r="A33" s="614"/>
      <c r="B33" s="615"/>
      <c r="C33" s="615"/>
      <c r="D33" s="615"/>
      <c r="E33" s="615"/>
      <c r="F33" s="615"/>
      <c r="G33" s="616"/>
    </row>
    <row r="34" spans="1:7" x14ac:dyDescent="0.2">
      <c r="A34" s="158"/>
      <c r="B34" s="143"/>
      <c r="C34" s="143"/>
      <c r="D34" s="143"/>
      <c r="E34" s="143"/>
      <c r="F34" s="143"/>
      <c r="G34" s="143"/>
    </row>
    <row r="35" spans="1:7" x14ac:dyDescent="0.2">
      <c r="A35" s="158" t="s">
        <v>135</v>
      </c>
      <c r="B35" s="309"/>
      <c r="C35" s="302"/>
      <c r="D35" s="302"/>
      <c r="E35" s="300" t="s">
        <v>13</v>
      </c>
      <c r="F35" s="309"/>
      <c r="G35" s="158"/>
    </row>
    <row r="36" spans="1:7" ht="12.75" x14ac:dyDescent="0.2">
      <c r="A36" s="265">
        <f>B6</f>
        <v>0</v>
      </c>
      <c r="B36" s="302"/>
      <c r="C36" s="302"/>
      <c r="D36" s="302"/>
      <c r="E36" s="302"/>
      <c r="F36" s="302"/>
      <c r="G36" s="143"/>
    </row>
    <row r="37" spans="1:7" x14ac:dyDescent="0.2">
      <c r="A37" s="158"/>
      <c r="B37" s="302"/>
      <c r="C37" s="302"/>
      <c r="D37" s="302"/>
      <c r="E37" s="302"/>
      <c r="F37" s="302"/>
      <c r="G37" s="143"/>
    </row>
    <row r="38" spans="1:7" x14ac:dyDescent="0.2">
      <c r="A38" s="158" t="s">
        <v>45</v>
      </c>
      <c r="B38" s="309"/>
      <c r="C38" s="302"/>
      <c r="D38" s="302"/>
      <c r="E38" s="300" t="s">
        <v>13</v>
      </c>
      <c r="F38" s="309"/>
      <c r="G38" s="158"/>
    </row>
    <row r="39" spans="1:7" ht="12.75" x14ac:dyDescent="0.2">
      <c r="A39" s="264">
        <f>B7</f>
        <v>0</v>
      </c>
    </row>
  </sheetData>
  <sheetProtection algorithmName="SHA-512" hashValue="vFQKH2RQU7KMRGBXYbMitItmJzAJqRUK8a65ucy3ccdg/GBDGmqNQMbzrEXRrbS4El3to+y9idVevAK/FpWaKw==" saltValue="fg04f6V69FwX2Tc3RiCv8Q==" spinCount="100000" sheet="1" selectLockedCells="1"/>
  <mergeCells count="58">
    <mergeCell ref="A25:B25"/>
    <mergeCell ref="C25:D25"/>
    <mergeCell ref="A17:B17"/>
    <mergeCell ref="A23:B23"/>
    <mergeCell ref="C23:D23"/>
    <mergeCell ref="A24:B24"/>
    <mergeCell ref="C24:D24"/>
    <mergeCell ref="C22:D22"/>
    <mergeCell ref="A19:B19"/>
    <mergeCell ref="C19:D19"/>
    <mergeCell ref="A20:B20"/>
    <mergeCell ref="C20:D20"/>
    <mergeCell ref="A21:B21"/>
    <mergeCell ref="C21:D21"/>
    <mergeCell ref="A12:B12"/>
    <mergeCell ref="A13:G13"/>
    <mergeCell ref="A14:D16"/>
    <mergeCell ref="A10:G10"/>
    <mergeCell ref="A1:B1"/>
    <mergeCell ref="C3:D3"/>
    <mergeCell ref="C4:D4"/>
    <mergeCell ref="C5:D5"/>
    <mergeCell ref="A6:A7"/>
    <mergeCell ref="E3:F3"/>
    <mergeCell ref="E4:F4"/>
    <mergeCell ref="E5:F5"/>
    <mergeCell ref="A9:G9"/>
    <mergeCell ref="A11:B11"/>
    <mergeCell ref="A27:B27"/>
    <mergeCell ref="C27:D27"/>
    <mergeCell ref="A28:B28"/>
    <mergeCell ref="C28:D28"/>
    <mergeCell ref="A33:G33"/>
    <mergeCell ref="A29:B29"/>
    <mergeCell ref="C29:D29"/>
    <mergeCell ref="C30:D30"/>
    <mergeCell ref="A32:G32"/>
    <mergeCell ref="E30:G30"/>
    <mergeCell ref="A31:G31"/>
    <mergeCell ref="E27:G27"/>
    <mergeCell ref="E28:G28"/>
    <mergeCell ref="E29:G29"/>
    <mergeCell ref="A26:B26"/>
    <mergeCell ref="C26:D2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C17:D17"/>
    <mergeCell ref="A18:B18"/>
    <mergeCell ref="C18:D18"/>
    <mergeCell ref="A22:B22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62" orientation="landscape" r:id="rId1"/>
  <headerFooter>
    <oddHeader>&amp;R&amp;G</oddHeader>
    <oddFooter>&amp;CPosition 3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7" r:id="rId5" name="Check Box 3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85725</xdr:rowOff>
                  </from>
                  <to>
                    <xdr:col>3</xdr:col>
                    <xdr:colOff>66675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66675</xdr:rowOff>
                  </from>
                  <to>
                    <xdr:col>3</xdr:col>
                    <xdr:colOff>409575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5990-97B0-4A2A-AF8E-A11C821BB196}">
  <sheetPr codeName="Feuil14">
    <tabColor rgb="FFFF5050"/>
    <pageSetUpPr fitToPage="1"/>
  </sheetPr>
  <dimension ref="A1:G56"/>
  <sheetViews>
    <sheetView view="pageLayout" topLeftCell="A12" zoomScale="188" zoomScaleNormal="100" zoomScalePageLayoutView="188" workbookViewId="0">
      <selection activeCell="C18" sqref="C18:D18"/>
    </sheetView>
  </sheetViews>
  <sheetFormatPr baseColWidth="10" defaultColWidth="11.42578125" defaultRowHeight="15" x14ac:dyDescent="0.2"/>
  <cols>
    <col min="1" max="1" width="32.42578125" style="36" customWidth="1"/>
    <col min="2" max="2" width="36" style="1" customWidth="1"/>
    <col min="3" max="3" width="9.28515625" style="1" customWidth="1"/>
    <col min="4" max="4" width="13" style="1" customWidth="1"/>
    <col min="5" max="5" width="28.140625" style="1" customWidth="1"/>
    <col min="6" max="6" width="20.140625" style="1" customWidth="1"/>
    <col min="7" max="7" width="95.85546875" style="1" customWidth="1"/>
    <col min="8" max="16384" width="11.42578125" style="1"/>
  </cols>
  <sheetData>
    <row r="1" spans="1:7" x14ac:dyDescent="0.2">
      <c r="A1" s="464" t="s">
        <v>65</v>
      </c>
      <c r="B1" s="464"/>
      <c r="C1" s="37"/>
      <c r="D1" s="37"/>
      <c r="E1" s="37"/>
      <c r="F1" s="37"/>
    </row>
    <row r="2" spans="1:7" x14ac:dyDescent="0.2">
      <c r="A2" s="37"/>
      <c r="B2" s="37"/>
      <c r="C2" s="37"/>
      <c r="D2" s="37"/>
      <c r="E2" s="37"/>
      <c r="F2" s="37"/>
    </row>
    <row r="3" spans="1:7" ht="35.1" customHeight="1" x14ac:dyDescent="0.2">
      <c r="A3" s="227" t="s">
        <v>249</v>
      </c>
      <c r="B3" s="83">
        <f>'Angaben kand. Person'!B4</f>
        <v>0</v>
      </c>
      <c r="C3" s="704" t="s">
        <v>12</v>
      </c>
      <c r="D3" s="705"/>
      <c r="E3" s="716">
        <f>'Angaben kand. Person'!B3</f>
        <v>0</v>
      </c>
      <c r="F3" s="717"/>
      <c r="G3" s="257"/>
    </row>
    <row r="4" spans="1:7" ht="30" customHeight="1" x14ac:dyDescent="0.2">
      <c r="A4" s="242" t="s">
        <v>67</v>
      </c>
      <c r="B4" s="81">
        <f>'Angaben kand. Person'!B5</f>
        <v>0</v>
      </c>
      <c r="C4" s="706" t="s">
        <v>48</v>
      </c>
      <c r="D4" s="707"/>
      <c r="E4" s="718">
        <f>'Angaben kand. Person'!B7</f>
        <v>0</v>
      </c>
      <c r="F4" s="719"/>
      <c r="G4" s="193"/>
    </row>
    <row r="5" spans="1:7" x14ac:dyDescent="0.2">
      <c r="A5" s="229" t="s">
        <v>117</v>
      </c>
      <c r="B5" s="81">
        <f>'Angaben kand. Person'!B10</f>
        <v>0</v>
      </c>
      <c r="C5" s="708" t="s">
        <v>68</v>
      </c>
      <c r="D5" s="709"/>
      <c r="E5" s="718">
        <f>'Angaben kand. Person'!B8</f>
        <v>0</v>
      </c>
      <c r="F5" s="719"/>
      <c r="G5" s="193"/>
    </row>
    <row r="6" spans="1:7" x14ac:dyDescent="0.2">
      <c r="A6" s="710" t="s">
        <v>69</v>
      </c>
      <c r="B6" s="255">
        <f>'Angaben kand. Person'!B16</f>
        <v>0</v>
      </c>
      <c r="C6" s="50"/>
      <c r="D6" s="47"/>
      <c r="E6" s="70"/>
      <c r="F6" s="71"/>
      <c r="G6" s="258"/>
    </row>
    <row r="7" spans="1:7" x14ac:dyDescent="0.2">
      <c r="A7" s="711"/>
      <c r="B7" s="82">
        <f>'Angaben kand. Person'!B20</f>
        <v>0</v>
      </c>
      <c r="C7" s="49"/>
      <c r="D7" s="48"/>
      <c r="E7" s="17"/>
      <c r="F7" s="69"/>
      <c r="G7" s="258"/>
    </row>
    <row r="8" spans="1:7" x14ac:dyDescent="0.2">
      <c r="B8" s="34"/>
      <c r="C8" s="34"/>
      <c r="D8" s="34"/>
      <c r="E8" s="34"/>
      <c r="F8" s="34"/>
    </row>
    <row r="9" spans="1:7" ht="22.5" customHeight="1" x14ac:dyDescent="0.2">
      <c r="A9" s="701" t="s">
        <v>241</v>
      </c>
      <c r="B9" s="702"/>
      <c r="C9" s="702"/>
      <c r="D9" s="702"/>
      <c r="E9" s="702"/>
      <c r="F9" s="702"/>
      <c r="G9" s="703"/>
    </row>
    <row r="10" spans="1:7" ht="22.5" customHeight="1" x14ac:dyDescent="0.2">
      <c r="A10" s="72"/>
      <c r="B10" s="72"/>
      <c r="C10" s="72"/>
      <c r="D10" s="72"/>
      <c r="E10" s="72"/>
      <c r="F10" s="72"/>
      <c r="G10" s="72"/>
    </row>
    <row r="11" spans="1:7" ht="22.5" customHeight="1" x14ac:dyDescent="0.2">
      <c r="A11" s="62" t="s">
        <v>174</v>
      </c>
      <c r="B11" s="63"/>
      <c r="C11" s="51" t="s">
        <v>51</v>
      </c>
      <c r="D11" s="51" t="s">
        <v>52</v>
      </c>
      <c r="E11" s="73"/>
      <c r="F11" s="73"/>
      <c r="G11" s="73" t="s">
        <v>172</v>
      </c>
    </row>
    <row r="12" spans="1:7" ht="44.25" customHeight="1" x14ac:dyDescent="0.2">
      <c r="A12" s="723" t="s">
        <v>176</v>
      </c>
      <c r="B12" s="724"/>
      <c r="C12" s="307"/>
      <c r="D12" s="307"/>
      <c r="E12" s="307"/>
      <c r="F12" s="240"/>
      <c r="G12" s="74" t="s">
        <v>230</v>
      </c>
    </row>
    <row r="13" spans="1:7" ht="22.5" customHeight="1" x14ac:dyDescent="0.2">
      <c r="A13" s="224"/>
      <c r="B13" s="224"/>
      <c r="C13" s="224"/>
      <c r="D13" s="224"/>
      <c r="E13" s="224"/>
      <c r="F13" s="224"/>
      <c r="G13" s="224"/>
    </row>
    <row r="14" spans="1:7" ht="7.35" customHeight="1" x14ac:dyDescent="0.2">
      <c r="A14" s="598" t="s">
        <v>224</v>
      </c>
      <c r="B14" s="599"/>
      <c r="C14" s="599"/>
      <c r="D14" s="599"/>
      <c r="E14" s="58"/>
      <c r="F14" s="58"/>
      <c r="G14" s="225"/>
    </row>
    <row r="15" spans="1:7" ht="29.25" customHeight="1" x14ac:dyDescent="0.2">
      <c r="A15" s="600"/>
      <c r="B15" s="601"/>
      <c r="C15" s="601"/>
      <c r="D15" s="601"/>
      <c r="E15" s="59"/>
      <c r="F15" s="59"/>
      <c r="G15" s="157" t="s">
        <v>149</v>
      </c>
    </row>
    <row r="16" spans="1:7" ht="18.95" customHeight="1" x14ac:dyDescent="0.2">
      <c r="A16" s="602"/>
      <c r="B16" s="603"/>
      <c r="C16" s="603"/>
      <c r="D16" s="603"/>
      <c r="E16" s="60"/>
      <c r="F16" s="60"/>
      <c r="G16" s="226"/>
    </row>
    <row r="17" spans="1:7" ht="27" customHeight="1" x14ac:dyDescent="0.2">
      <c r="A17" s="725" t="s">
        <v>250</v>
      </c>
      <c r="B17" s="726"/>
      <c r="C17" s="695" t="s">
        <v>151</v>
      </c>
      <c r="D17" s="697"/>
      <c r="E17" s="695"/>
      <c r="F17" s="696"/>
      <c r="G17" s="697"/>
    </row>
    <row r="18" spans="1:7" ht="15" customHeight="1" x14ac:dyDescent="0.2">
      <c r="A18" s="693" t="s">
        <v>225</v>
      </c>
      <c r="B18" s="694"/>
      <c r="C18" s="585"/>
      <c r="D18" s="607"/>
      <c r="E18" s="698"/>
      <c r="F18" s="699"/>
      <c r="G18" s="700"/>
    </row>
    <row r="19" spans="1:7" ht="15" customHeight="1" x14ac:dyDescent="0.2">
      <c r="A19" s="693" t="s">
        <v>227</v>
      </c>
      <c r="B19" s="694"/>
      <c r="C19" s="585"/>
      <c r="D19" s="607"/>
      <c r="E19" s="321"/>
      <c r="F19" s="322"/>
      <c r="G19" s="323"/>
    </row>
    <row r="20" spans="1:7" ht="15" customHeight="1" x14ac:dyDescent="0.2">
      <c r="A20" s="671" t="s">
        <v>226</v>
      </c>
      <c r="B20" s="672"/>
      <c r="C20" s="585"/>
      <c r="D20" s="607"/>
      <c r="E20" s="698"/>
      <c r="F20" s="699"/>
      <c r="G20" s="700"/>
    </row>
    <row r="21" spans="1:7" ht="15" customHeight="1" x14ac:dyDescent="0.2">
      <c r="A21" s="671" t="s">
        <v>228</v>
      </c>
      <c r="B21" s="672"/>
      <c r="C21" s="571"/>
      <c r="D21" s="572"/>
      <c r="E21" s="698"/>
      <c r="F21" s="699"/>
      <c r="G21" s="700"/>
    </row>
    <row r="22" spans="1:7" ht="15.75" thickBot="1" x14ac:dyDescent="0.25">
      <c r="A22" s="720" t="s">
        <v>229</v>
      </c>
      <c r="B22" s="721"/>
      <c r="C22" s="571"/>
      <c r="D22" s="572"/>
      <c r="E22" s="698"/>
      <c r="F22" s="699"/>
      <c r="G22" s="700"/>
    </row>
    <row r="23" spans="1:7" ht="15" customHeight="1" thickBot="1" x14ac:dyDescent="0.25">
      <c r="A23" s="712" t="s">
        <v>180</v>
      </c>
      <c r="B23" s="713"/>
      <c r="C23" s="714">
        <f>SUM(C18:D22)</f>
        <v>0</v>
      </c>
      <c r="D23" s="715"/>
      <c r="E23" s="283"/>
      <c r="F23" s="283"/>
      <c r="G23" s="159"/>
    </row>
    <row r="24" spans="1:7" ht="15.75" customHeight="1" x14ac:dyDescent="0.2">
      <c r="A24" s="656"/>
      <c r="B24" s="656"/>
      <c r="C24" s="679"/>
      <c r="D24" s="679"/>
      <c r="E24" s="204"/>
      <c r="F24" s="204"/>
      <c r="G24" s="222"/>
    </row>
    <row r="25" spans="1:7" ht="15" customHeight="1" x14ac:dyDescent="0.2">
      <c r="A25" s="158"/>
      <c r="B25" s="158"/>
      <c r="C25" s="158"/>
      <c r="D25" s="158"/>
      <c r="E25" s="158"/>
      <c r="F25" s="158"/>
      <c r="G25" s="158"/>
    </row>
    <row r="26" spans="1:7" x14ac:dyDescent="0.2">
      <c r="A26" s="722" t="s">
        <v>61</v>
      </c>
      <c r="B26" s="722"/>
      <c r="C26" s="722"/>
      <c r="D26" s="722"/>
      <c r="E26" s="722"/>
      <c r="F26" s="722"/>
      <c r="G26" s="722"/>
    </row>
    <row r="27" spans="1:7" ht="127.5" customHeight="1" x14ac:dyDescent="0.2">
      <c r="A27" s="614"/>
      <c r="B27" s="615"/>
      <c r="C27" s="615"/>
      <c r="D27" s="615"/>
      <c r="E27" s="615"/>
      <c r="F27" s="615"/>
      <c r="G27" s="616"/>
    </row>
    <row r="28" spans="1:7" ht="25.5" customHeight="1" x14ac:dyDescent="0.2"/>
    <row r="29" spans="1:7" ht="15" customHeight="1" x14ac:dyDescent="0.2">
      <c r="A29" s="36" t="s">
        <v>160</v>
      </c>
      <c r="G29" s="36" t="s">
        <v>181</v>
      </c>
    </row>
    <row r="30" spans="1:7" ht="15" customHeight="1" x14ac:dyDescent="0.2">
      <c r="A30" s="264">
        <f>B6</f>
        <v>0</v>
      </c>
    </row>
    <row r="31" spans="1:7" ht="15" customHeight="1" x14ac:dyDescent="0.2"/>
    <row r="32" spans="1:7" ht="15" customHeight="1" x14ac:dyDescent="0.2">
      <c r="A32" s="36" t="s">
        <v>161</v>
      </c>
      <c r="G32" s="36" t="s">
        <v>181</v>
      </c>
    </row>
    <row r="33" spans="1:7" ht="15" customHeight="1" x14ac:dyDescent="0.2">
      <c r="A33" s="264">
        <f>B7</f>
        <v>0</v>
      </c>
    </row>
    <row r="34" spans="1:7" s="36" customFormat="1" ht="15" customHeight="1" x14ac:dyDescent="0.2">
      <c r="B34" s="1"/>
      <c r="C34" s="1"/>
      <c r="D34" s="1"/>
      <c r="E34" s="1"/>
      <c r="F34" s="1"/>
      <c r="G34" s="1"/>
    </row>
    <row r="35" spans="1:7" s="36" customFormat="1" ht="15" customHeight="1" x14ac:dyDescent="0.2">
      <c r="B35" s="1"/>
      <c r="C35" s="1"/>
      <c r="D35" s="1"/>
      <c r="E35" s="1"/>
      <c r="F35" s="1"/>
      <c r="G35" s="1"/>
    </row>
    <row r="36" spans="1:7" s="36" customFormat="1" ht="15" customHeight="1" x14ac:dyDescent="0.2">
      <c r="B36" s="1"/>
      <c r="C36" s="1"/>
      <c r="D36" s="1"/>
      <c r="E36" s="1"/>
      <c r="F36" s="1"/>
      <c r="G36" s="1"/>
    </row>
    <row r="37" spans="1:7" s="36" customFormat="1" ht="15" customHeight="1" x14ac:dyDescent="0.2">
      <c r="B37" s="1"/>
      <c r="C37" s="1"/>
      <c r="D37" s="1"/>
      <c r="E37" s="1"/>
      <c r="F37" s="1"/>
      <c r="G37" s="1"/>
    </row>
    <row r="38" spans="1:7" s="36" customFormat="1" ht="15" customHeight="1" x14ac:dyDescent="0.2">
      <c r="B38" s="1"/>
      <c r="C38" s="1"/>
      <c r="D38" s="1"/>
      <c r="E38" s="1"/>
      <c r="F38" s="1"/>
      <c r="G38" s="1"/>
    </row>
    <row r="39" spans="1:7" s="36" customFormat="1" ht="15" customHeight="1" x14ac:dyDescent="0.2">
      <c r="B39" s="1"/>
      <c r="C39" s="1"/>
      <c r="D39" s="1"/>
      <c r="E39" s="1"/>
      <c r="F39" s="1"/>
      <c r="G39" s="1"/>
    </row>
    <row r="40" spans="1:7" s="36" customFormat="1" ht="15" customHeight="1" x14ac:dyDescent="0.2">
      <c r="B40" s="1"/>
      <c r="C40" s="1"/>
      <c r="D40" s="1"/>
      <c r="E40" s="1"/>
      <c r="F40" s="1"/>
      <c r="G40" s="1"/>
    </row>
    <row r="41" spans="1:7" s="36" customFormat="1" ht="15" customHeight="1" x14ac:dyDescent="0.2">
      <c r="B41" s="1"/>
      <c r="C41" s="1"/>
      <c r="D41" s="1"/>
      <c r="E41" s="1"/>
      <c r="F41" s="1"/>
      <c r="G41" s="1"/>
    </row>
    <row r="42" spans="1:7" s="36" customFormat="1" ht="15" customHeight="1" x14ac:dyDescent="0.2">
      <c r="B42" s="1"/>
      <c r="C42" s="1"/>
      <c r="D42" s="1"/>
      <c r="E42" s="1"/>
      <c r="F42" s="1"/>
      <c r="G42" s="1"/>
    </row>
    <row r="43" spans="1:7" s="36" customFormat="1" ht="15" customHeight="1" x14ac:dyDescent="0.2">
      <c r="B43" s="1"/>
      <c r="C43" s="1"/>
      <c r="D43" s="1"/>
      <c r="E43" s="1"/>
      <c r="F43" s="1"/>
      <c r="G43" s="1"/>
    </row>
    <row r="44" spans="1:7" s="36" customFormat="1" ht="15" customHeight="1" x14ac:dyDescent="0.2">
      <c r="B44" s="1"/>
      <c r="C44" s="1"/>
      <c r="D44" s="1"/>
      <c r="E44" s="1"/>
      <c r="F44" s="1"/>
      <c r="G44" s="1"/>
    </row>
    <row r="45" spans="1:7" s="36" customFormat="1" ht="15" customHeight="1" x14ac:dyDescent="0.2">
      <c r="B45" s="1"/>
      <c r="C45" s="1"/>
      <c r="D45" s="1"/>
      <c r="E45" s="1"/>
      <c r="F45" s="1"/>
      <c r="G45" s="1"/>
    </row>
    <row r="46" spans="1:7" s="36" customFormat="1" ht="15" customHeight="1" x14ac:dyDescent="0.2">
      <c r="B46" s="1"/>
      <c r="C46" s="1"/>
      <c r="D46" s="1"/>
      <c r="E46" s="1"/>
      <c r="F46" s="1"/>
      <c r="G46" s="1"/>
    </row>
    <row r="47" spans="1:7" s="36" customFormat="1" ht="15" customHeight="1" x14ac:dyDescent="0.2">
      <c r="B47" s="1"/>
      <c r="C47" s="1"/>
      <c r="D47" s="1"/>
      <c r="E47" s="1"/>
      <c r="F47" s="1"/>
      <c r="G47" s="1"/>
    </row>
    <row r="48" spans="1:7" s="36" customFormat="1" ht="15" customHeight="1" x14ac:dyDescent="0.2">
      <c r="B48" s="1"/>
      <c r="C48" s="1"/>
      <c r="D48" s="1"/>
      <c r="E48" s="1"/>
      <c r="F48" s="1"/>
      <c r="G48" s="1"/>
    </row>
    <row r="49" spans="2:7" s="36" customFormat="1" ht="15" customHeight="1" x14ac:dyDescent="0.2">
      <c r="B49" s="1"/>
      <c r="C49" s="1"/>
      <c r="D49" s="1"/>
      <c r="E49" s="1"/>
      <c r="F49" s="1"/>
      <c r="G49" s="1"/>
    </row>
    <row r="50" spans="2:7" s="36" customFormat="1" ht="15" customHeight="1" x14ac:dyDescent="0.2">
      <c r="B50" s="1"/>
      <c r="C50" s="1"/>
      <c r="D50" s="1"/>
      <c r="E50" s="1"/>
      <c r="F50" s="1"/>
      <c r="G50" s="1"/>
    </row>
    <row r="51" spans="2:7" s="36" customFormat="1" ht="15" customHeight="1" x14ac:dyDescent="0.2">
      <c r="B51" s="1"/>
      <c r="C51" s="1"/>
      <c r="D51" s="1"/>
      <c r="E51" s="1"/>
      <c r="F51" s="1"/>
      <c r="G51" s="1"/>
    </row>
    <row r="52" spans="2:7" s="36" customFormat="1" ht="15" customHeight="1" x14ac:dyDescent="0.2">
      <c r="B52" s="1"/>
      <c r="C52" s="1"/>
      <c r="D52" s="1"/>
      <c r="E52" s="1"/>
      <c r="F52" s="1"/>
      <c r="G52" s="1"/>
    </row>
    <row r="53" spans="2:7" s="36" customFormat="1" ht="15" customHeight="1" x14ac:dyDescent="0.2">
      <c r="B53" s="1"/>
      <c r="C53" s="1"/>
      <c r="D53" s="1"/>
      <c r="E53" s="1"/>
      <c r="F53" s="1"/>
      <c r="G53" s="1"/>
    </row>
    <row r="54" spans="2:7" s="36" customFormat="1" ht="15" customHeight="1" x14ac:dyDescent="0.2">
      <c r="B54" s="1"/>
      <c r="C54" s="1"/>
      <c r="D54" s="1"/>
      <c r="E54" s="1"/>
      <c r="F54" s="1"/>
      <c r="G54" s="1"/>
    </row>
    <row r="55" spans="2:7" s="36" customFormat="1" ht="15" customHeight="1" x14ac:dyDescent="0.2">
      <c r="B55" s="1"/>
      <c r="C55" s="1"/>
      <c r="D55" s="1"/>
      <c r="E55" s="1"/>
      <c r="F55" s="1"/>
      <c r="G55" s="1"/>
    </row>
    <row r="56" spans="2:7" s="36" customFormat="1" ht="12.75" customHeight="1" x14ac:dyDescent="0.2">
      <c r="B56" s="1"/>
      <c r="C56" s="1"/>
      <c r="D56" s="1"/>
      <c r="E56" s="1"/>
      <c r="F56" s="1"/>
      <c r="G56" s="1"/>
    </row>
  </sheetData>
  <sheetProtection algorithmName="SHA-512" hashValue="el6ilyqAZoTsNFf5wbMQHSJ0lz239mdew2WR+O9d5HfnPtabU85BCKN3Bef/z8H7uEXrHLJDWcALjgltGQ7iig==" saltValue="PhIILsZ7R2mQFtdFNrIumg==" spinCount="100000" sheet="1" selectLockedCells="1"/>
  <mergeCells count="34">
    <mergeCell ref="A27:G27"/>
    <mergeCell ref="A23:B23"/>
    <mergeCell ref="C23:D23"/>
    <mergeCell ref="E3:F3"/>
    <mergeCell ref="E4:F4"/>
    <mergeCell ref="E5:F5"/>
    <mergeCell ref="A22:B22"/>
    <mergeCell ref="C21:D21"/>
    <mergeCell ref="A24:B24"/>
    <mergeCell ref="A26:G26"/>
    <mergeCell ref="A12:B12"/>
    <mergeCell ref="A20:B20"/>
    <mergeCell ref="C20:D20"/>
    <mergeCell ref="A21:B21"/>
    <mergeCell ref="A14:D16"/>
    <mergeCell ref="A17:B17"/>
    <mergeCell ref="A9:G9"/>
    <mergeCell ref="A1:B1"/>
    <mergeCell ref="C3:D3"/>
    <mergeCell ref="C4:D4"/>
    <mergeCell ref="C5:D5"/>
    <mergeCell ref="A6:A7"/>
    <mergeCell ref="A19:B19"/>
    <mergeCell ref="C19:D19"/>
    <mergeCell ref="C24:D24"/>
    <mergeCell ref="C22:D22"/>
    <mergeCell ref="E17:G17"/>
    <mergeCell ref="E18:G18"/>
    <mergeCell ref="E20:G20"/>
    <mergeCell ref="E21:G21"/>
    <mergeCell ref="E22:G22"/>
    <mergeCell ref="C17:D17"/>
    <mergeCell ref="A18:B18"/>
    <mergeCell ref="C18:D18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61" orientation="landscape" r:id="rId1"/>
  <headerFooter>
    <oddHeader>&amp;R&amp;G</oddHeader>
    <oddFooter>&amp;CPosition 4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5" name="Check Box 1">
              <controlPr defaultSize="0" autoFill="0" autoLine="0" autoPict="0">
                <anchor moveWithCells="1">
                  <from>
                    <xdr:col>2</xdr:col>
                    <xdr:colOff>257175</xdr:colOff>
                    <xdr:row>11</xdr:row>
                    <xdr:rowOff>190500</xdr:rowOff>
                  </from>
                  <to>
                    <xdr:col>3</xdr:col>
                    <xdr:colOff>581025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6" name="Check Box 2">
              <controlPr defaultSize="0" autoFill="0" autoLine="0" autoPict="0">
                <anchor moveWithCells="1">
                  <from>
                    <xdr:col>3</xdr:col>
                    <xdr:colOff>200025</xdr:colOff>
                    <xdr:row>11</xdr:row>
                    <xdr:rowOff>190500</xdr:rowOff>
                  </from>
                  <to>
                    <xdr:col>4</xdr:col>
                    <xdr:colOff>257175</xdr:colOff>
                    <xdr:row>11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7057-24BC-4DCB-81AC-987361A0797C}">
  <sheetPr codeName="Feuil15">
    <tabColor theme="0" tint="-0.14999847407452621"/>
    <pageSetUpPr fitToPage="1"/>
  </sheetPr>
  <dimension ref="A1:N33"/>
  <sheetViews>
    <sheetView view="pageLayout" topLeftCell="A19" zoomScale="185" zoomScaleNormal="140" zoomScalePageLayoutView="185" workbookViewId="0">
      <selection activeCell="A20" sqref="A20:N20"/>
    </sheetView>
  </sheetViews>
  <sheetFormatPr baseColWidth="10" defaultColWidth="11.42578125" defaultRowHeight="12.75" x14ac:dyDescent="0.2"/>
  <cols>
    <col min="1" max="1" width="4.28515625" style="34" customWidth="1"/>
    <col min="2" max="2" width="16.42578125" style="34" customWidth="1"/>
    <col min="3" max="3" width="19.28515625" style="34" customWidth="1"/>
    <col min="4" max="4" width="21.42578125" style="34" customWidth="1"/>
    <col min="5" max="6" width="2.42578125" style="34" customWidth="1"/>
    <col min="7" max="7" width="5.7109375" style="34" hidden="1" customWidth="1"/>
    <col min="8" max="8" width="5.42578125" style="34" hidden="1" customWidth="1"/>
    <col min="9" max="9" width="4.42578125" style="34" hidden="1" customWidth="1"/>
    <col min="10" max="10" width="5.7109375" style="34" hidden="1" customWidth="1"/>
    <col min="11" max="11" width="11.85546875" style="34" customWidth="1"/>
    <col min="12" max="12" width="11.85546875" style="34" bestFit="1" customWidth="1"/>
    <col min="13" max="13" width="17" style="34" bestFit="1" customWidth="1"/>
    <col min="14" max="14" width="15.42578125" style="34" bestFit="1" customWidth="1"/>
    <col min="15" max="16384" width="11.42578125" style="34"/>
  </cols>
  <sheetData>
    <row r="1" spans="1:14" ht="39" customHeight="1" x14ac:dyDescent="0.2">
      <c r="A1" s="384" t="s">
        <v>231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8"/>
    </row>
    <row r="2" spans="1:14" ht="16.5" customHeight="1" thickBot="1" x14ac:dyDescent="0.25">
      <c r="A2" s="729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</row>
    <row r="3" spans="1:14" ht="45.75" customHeight="1" x14ac:dyDescent="0.2">
      <c r="A3" s="730" t="s">
        <v>182</v>
      </c>
      <c r="B3" s="731"/>
      <c r="C3" s="731"/>
      <c r="D3" s="731"/>
      <c r="E3" s="731"/>
      <c r="F3" s="731"/>
      <c r="G3" s="731"/>
      <c r="H3" s="731"/>
      <c r="I3" s="731"/>
      <c r="J3" s="732"/>
      <c r="K3" s="733" t="s">
        <v>151</v>
      </c>
      <c r="L3" s="734"/>
      <c r="M3" s="18" t="s">
        <v>183</v>
      </c>
      <c r="N3" s="14" t="s">
        <v>184</v>
      </c>
    </row>
    <row r="4" spans="1:14" ht="35.1" customHeight="1" x14ac:dyDescent="0.2">
      <c r="A4" s="735" t="s">
        <v>185</v>
      </c>
      <c r="B4" s="736"/>
      <c r="C4" s="736"/>
      <c r="D4" s="736"/>
      <c r="E4" s="736"/>
      <c r="F4" s="736"/>
      <c r="G4" s="736"/>
      <c r="H4" s="736"/>
      <c r="I4" s="736"/>
      <c r="J4" s="737"/>
      <c r="K4" s="738">
        <f>'P. Pos. 1 Ausführung'!C26</f>
        <v>0</v>
      </c>
      <c r="L4" s="738"/>
      <c r="M4" s="15">
        <f>MROUND((K4/96)*5+1,0.5)</f>
        <v>1</v>
      </c>
      <c r="N4" s="13">
        <v>0.6</v>
      </c>
    </row>
    <row r="5" spans="1:14" ht="35.1" customHeight="1" x14ac:dyDescent="0.2">
      <c r="A5" s="743" t="s">
        <v>186</v>
      </c>
      <c r="B5" s="744"/>
      <c r="C5" s="744"/>
      <c r="D5" s="744"/>
      <c r="E5" s="744"/>
      <c r="F5" s="744"/>
      <c r="G5" s="744"/>
      <c r="H5" s="744"/>
      <c r="I5" s="744"/>
      <c r="J5" s="745"/>
      <c r="K5" s="738">
        <f>'P. Pos. 2 Dokumentation'!C22</f>
        <v>0</v>
      </c>
      <c r="L5" s="738"/>
      <c r="M5" s="15">
        <f>MROUND(( K5/21)*5+1,0.5)</f>
        <v>1</v>
      </c>
      <c r="N5" s="13">
        <v>0.2</v>
      </c>
    </row>
    <row r="6" spans="1:14" ht="35.1" customHeight="1" x14ac:dyDescent="0.2">
      <c r="A6" s="735" t="s">
        <v>187</v>
      </c>
      <c r="B6" s="736"/>
      <c r="C6" s="736"/>
      <c r="D6" s="736"/>
      <c r="E6" s="736"/>
      <c r="F6" s="736"/>
      <c r="G6" s="736"/>
      <c r="H6" s="736"/>
      <c r="I6" s="736"/>
      <c r="J6" s="737"/>
      <c r="K6" s="738">
        <f>'P. Pos. 3 Präsentation'!C30</f>
        <v>0</v>
      </c>
      <c r="L6" s="738"/>
      <c r="M6" s="15">
        <f>MROUND(( K6/36)*5+1,0.5)</f>
        <v>1</v>
      </c>
      <c r="N6" s="13">
        <v>0.1</v>
      </c>
    </row>
    <row r="7" spans="1:14" ht="30.75" customHeight="1" thickBot="1" x14ac:dyDescent="0.25">
      <c r="A7" s="746" t="s">
        <v>188</v>
      </c>
      <c r="B7" s="747"/>
      <c r="C7" s="747"/>
      <c r="D7" s="748"/>
      <c r="E7" s="748"/>
      <c r="F7" s="748"/>
      <c r="G7" s="748"/>
      <c r="H7" s="748"/>
      <c r="I7" s="748"/>
      <c r="J7" s="749"/>
      <c r="K7" s="750">
        <f>'P. Pos. 4 Gespräch'!C23</f>
        <v>0</v>
      </c>
      <c r="L7" s="750"/>
      <c r="M7" s="20">
        <f>MROUND(( K7/15)*5+1,0.5)</f>
        <v>1</v>
      </c>
      <c r="N7" s="21">
        <v>0.1</v>
      </c>
    </row>
    <row r="8" spans="1:14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6.5" customHeight="1" thickBo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51" t="s">
        <v>189</v>
      </c>
      <c r="N9" s="751"/>
    </row>
    <row r="10" spans="1:14" ht="26.25" customHeight="1" x14ac:dyDescent="0.25">
      <c r="A10" s="10"/>
      <c r="B10" s="10"/>
      <c r="C10" s="10"/>
      <c r="D10" s="11"/>
      <c r="E10" s="10"/>
      <c r="F10" s="10"/>
      <c r="G10" s="7"/>
      <c r="H10" s="752"/>
      <c r="I10" s="752"/>
      <c r="J10" s="752"/>
      <c r="K10" s="752"/>
      <c r="L10" s="7"/>
      <c r="M10" s="753">
        <f>(6*M4+2*M5+M6+M7)/10</f>
        <v>1</v>
      </c>
      <c r="N10" s="754"/>
    </row>
    <row r="11" spans="1:14" ht="29.25" customHeight="1" x14ac:dyDescent="0.25">
      <c r="A11" s="10"/>
      <c r="B11" s="10"/>
      <c r="C11" s="10"/>
      <c r="D11" s="10"/>
      <c r="E11" s="10"/>
      <c r="F11" s="10"/>
      <c r="G11" s="7"/>
      <c r="H11" s="759"/>
      <c r="I11" s="759"/>
      <c r="J11" s="759"/>
      <c r="K11" s="759"/>
      <c r="L11" s="7"/>
      <c r="M11" s="755"/>
      <c r="N11" s="756"/>
    </row>
    <row r="12" spans="1:14" ht="16.5" thickBot="1" x14ac:dyDescent="0.3">
      <c r="A12" s="10"/>
      <c r="B12" s="10"/>
      <c r="C12" s="10"/>
      <c r="D12" s="11"/>
      <c r="E12" s="12"/>
      <c r="F12" s="10"/>
      <c r="G12" s="7"/>
      <c r="H12" s="7"/>
      <c r="I12" s="7"/>
      <c r="J12" s="7"/>
      <c r="K12" s="7"/>
      <c r="L12" s="7"/>
      <c r="M12" s="757"/>
      <c r="N12" s="758"/>
    </row>
    <row r="13" spans="1:14" ht="14.2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30.95" customHeight="1" thickBo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60" t="s">
        <v>232</v>
      </c>
      <c r="N14" s="761"/>
    </row>
    <row r="15" spans="1:14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39">
        <f>ROUND(M10,1)</f>
        <v>1</v>
      </c>
      <c r="N15" s="740"/>
    </row>
    <row r="16" spans="1:14" ht="15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41"/>
      <c r="N16" s="742"/>
    </row>
    <row r="17" spans="1:14" ht="3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</row>
    <row r="18" spans="1:14" ht="13.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">
      <c r="A19" s="765" t="s">
        <v>61</v>
      </c>
      <c r="B19" s="765"/>
      <c r="C19" s="765"/>
      <c r="D19" s="765"/>
      <c r="E19" s="765"/>
      <c r="F19" s="765"/>
      <c r="G19" s="765"/>
      <c r="H19" s="765"/>
      <c r="I19" s="765"/>
      <c r="J19" s="765"/>
      <c r="K19" s="765"/>
      <c r="L19" s="765"/>
      <c r="M19" s="765"/>
      <c r="N19" s="765"/>
    </row>
    <row r="20" spans="1:14" ht="300.60000000000002" customHeight="1" x14ac:dyDescent="0.2">
      <c r="A20" s="487"/>
      <c r="B20" s="488"/>
      <c r="C20" s="488"/>
      <c r="D20" s="488"/>
      <c r="E20" s="488"/>
      <c r="F20" s="488"/>
      <c r="G20" s="488"/>
      <c r="H20" s="488"/>
      <c r="I20" s="488"/>
      <c r="J20" s="488"/>
      <c r="K20" s="488"/>
      <c r="L20" s="488"/>
      <c r="M20" s="488"/>
      <c r="N20" s="489"/>
    </row>
    <row r="21" spans="1:14" ht="27" customHeight="1" x14ac:dyDescent="0.2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</row>
    <row r="22" spans="1:14" ht="30.75" customHeight="1" x14ac:dyDescent="0.2">
      <c r="A22" s="766" t="s">
        <v>190</v>
      </c>
      <c r="B22" s="766"/>
      <c r="C22" s="766"/>
      <c r="D22" s="766"/>
      <c r="E22" s="766"/>
      <c r="F22" s="766"/>
      <c r="G22" s="766"/>
      <c r="H22" s="766"/>
      <c r="I22" s="766"/>
      <c r="J22" s="766"/>
      <c r="K22" s="766"/>
      <c r="L22" s="22"/>
      <c r="M22" s="767"/>
      <c r="N22" s="767"/>
    </row>
    <row r="23" spans="1:14" s="36" customFormat="1" ht="15" x14ac:dyDescent="0.2">
      <c r="M23" s="22"/>
      <c r="N23" s="22"/>
    </row>
    <row r="24" spans="1:14" s="36" customFormat="1" ht="15.75" x14ac:dyDescent="0.2">
      <c r="A24" s="243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4"/>
      <c r="N24" s="244"/>
    </row>
    <row r="25" spans="1:14" ht="27" customHeight="1" x14ac:dyDescent="0.2">
      <c r="A25" s="248" t="s">
        <v>191</v>
      </c>
      <c r="B25" s="248"/>
      <c r="C25" s="249"/>
      <c r="D25" s="763"/>
      <c r="E25" s="763"/>
      <c r="F25" s="763"/>
      <c r="G25" s="248"/>
      <c r="H25" s="248"/>
      <c r="I25" s="248"/>
      <c r="J25" s="248"/>
      <c r="K25" s="5" t="s">
        <v>13</v>
      </c>
      <c r="L25" s="764"/>
      <c r="M25" s="764"/>
      <c r="N25" s="247"/>
    </row>
    <row r="26" spans="1:14" ht="15" x14ac:dyDescent="0.2">
      <c r="A26" s="263">
        <f>'Angaben kand. Person'!B16</f>
        <v>0</v>
      </c>
      <c r="B26" s="263"/>
      <c r="C26" s="5"/>
      <c r="D26" s="5"/>
      <c r="E26" s="5"/>
      <c r="F26" s="5"/>
      <c r="G26" s="5"/>
      <c r="H26" s="5"/>
      <c r="I26" s="5"/>
      <c r="J26" s="5"/>
      <c r="K26" s="5"/>
      <c r="L26" s="36"/>
      <c r="M26" s="5"/>
      <c r="N26" s="5"/>
    </row>
    <row r="27" spans="1:14" ht="1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36"/>
      <c r="M27" s="5"/>
      <c r="N27" s="5"/>
    </row>
    <row r="28" spans="1:14" ht="27" customHeight="1" x14ac:dyDescent="0.2">
      <c r="A28" s="248" t="s">
        <v>192</v>
      </c>
      <c r="B28" s="5"/>
      <c r="C28" s="27"/>
      <c r="D28" s="762"/>
      <c r="E28" s="762"/>
      <c r="F28" s="762"/>
      <c r="G28" s="5"/>
      <c r="H28" s="5"/>
      <c r="I28" s="5"/>
      <c r="J28" s="5"/>
      <c r="K28" s="5" t="s">
        <v>13</v>
      </c>
      <c r="L28" s="764"/>
      <c r="M28" s="764"/>
      <c r="N28" s="247"/>
    </row>
    <row r="29" spans="1:14" ht="15" x14ac:dyDescent="0.2">
      <c r="A29" s="263">
        <f>'P. Pos. 4 Gespräch'!B7</f>
        <v>0</v>
      </c>
      <c r="B29" s="263"/>
      <c r="C29" s="5"/>
      <c r="D29" s="5"/>
      <c r="E29" s="5"/>
      <c r="F29" s="5"/>
      <c r="G29" s="5"/>
      <c r="H29" s="5"/>
      <c r="I29" s="5"/>
      <c r="J29" s="5"/>
      <c r="K29" s="5"/>
      <c r="L29" s="36"/>
      <c r="M29" s="247"/>
      <c r="N29" s="247"/>
    </row>
    <row r="30" spans="1:14" ht="1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36"/>
      <c r="M30" s="5"/>
      <c r="N30" s="5"/>
    </row>
    <row r="31" spans="1:14" ht="26.25" customHeight="1" x14ac:dyDescent="0.2">
      <c r="A31" s="246" t="s">
        <v>193</v>
      </c>
      <c r="B31" s="246"/>
      <c r="C31" s="250"/>
      <c r="D31" s="763"/>
      <c r="E31" s="763"/>
      <c r="F31" s="763"/>
      <c r="G31" s="248"/>
      <c r="H31" s="248"/>
      <c r="I31" s="248"/>
      <c r="J31" s="248"/>
      <c r="K31" s="5" t="s">
        <v>194</v>
      </c>
      <c r="L31" s="764"/>
      <c r="M31" s="764"/>
      <c r="N31" s="247"/>
    </row>
    <row r="32" spans="1:14" ht="12.75" customHeight="1" x14ac:dyDescent="0.2">
      <c r="A32" s="276">
        <f>'Angaben kand. Person'!B24</f>
        <v>0</v>
      </c>
      <c r="B32" s="263"/>
      <c r="C32" s="263"/>
      <c r="D32" s="22"/>
      <c r="E32" s="22"/>
      <c r="F32" s="22"/>
      <c r="G32" s="22"/>
      <c r="H32" s="22"/>
      <c r="I32" s="22"/>
      <c r="J32" s="22"/>
      <c r="K32" s="22"/>
      <c r="L32" s="22"/>
    </row>
    <row r="33" spans="2:14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sheetProtection algorithmName="SHA-512" hashValue="nj3nqDOVZlJPovka3r1jglwAK8ZVGKWCbJzsMWwsIhs58SWgfriyyAjQddgW75iTq7qYb7Xnyl2psqs8bKwEyw==" saltValue="tYKAwF/kmBjKmyvZ8ZW0xg==" spinCount="100000" sheet="1" selectLockedCells="1"/>
  <mergeCells count="28">
    <mergeCell ref="D28:F28"/>
    <mergeCell ref="D31:F31"/>
    <mergeCell ref="L28:M28"/>
    <mergeCell ref="L31:M31"/>
    <mergeCell ref="A19:N19"/>
    <mergeCell ref="A20:N20"/>
    <mergeCell ref="A22:K22"/>
    <mergeCell ref="M22:N22"/>
    <mergeCell ref="D25:F25"/>
    <mergeCell ref="L25:M25"/>
    <mergeCell ref="M15:N16"/>
    <mergeCell ref="A5:J5"/>
    <mergeCell ref="K5:L5"/>
    <mergeCell ref="A6:J6"/>
    <mergeCell ref="K6:L6"/>
    <mergeCell ref="A7:J7"/>
    <mergeCell ref="K7:L7"/>
    <mergeCell ref="M9:N9"/>
    <mergeCell ref="H10:K10"/>
    <mergeCell ref="M10:N12"/>
    <mergeCell ref="H11:K11"/>
    <mergeCell ref="M14:N14"/>
    <mergeCell ref="A1:N1"/>
    <mergeCell ref="A2:N2"/>
    <mergeCell ref="A3:J3"/>
    <mergeCell ref="K3:L3"/>
    <mergeCell ref="A4:J4"/>
    <mergeCell ref="K4:L4"/>
  </mergeCells>
  <printOptions horizontalCentered="1"/>
  <pageMargins left="0.70866141732283472" right="0.47244094488188981" top="0.88700980392156858" bottom="0.74803149606299213" header="0.31496062992125984" footer="0.31496062992125984"/>
  <pageSetup paperSize="9" scale="75" orientation="portrait" r:id="rId1"/>
  <headerFooter scaleWithDoc="0">
    <oddHeader>&amp;R&amp;G</oddHeader>
    <oddFooter>&amp;CIPA-Note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4FA5E594FAC49A0A467624580E8D1" ma:contentTypeVersion="4" ma:contentTypeDescription="Crée un document." ma:contentTypeScope="" ma:versionID="220f29f65d351d3e719c7762f9f40b29">
  <xsd:schema xmlns:xsd="http://www.w3.org/2001/XMLSchema" xmlns:xs="http://www.w3.org/2001/XMLSchema" xmlns:p="http://schemas.microsoft.com/office/2006/metadata/properties" xmlns:ns2="85ce221d-ee0c-41fe-8d92-19836f9a095a" targetNamespace="http://schemas.microsoft.com/office/2006/metadata/properties" ma:root="true" ma:fieldsID="081767b719b05a8e384d0d313b54c13a" ns2:_="">
    <xsd:import namespace="85ce221d-ee0c-41fe-8d92-19836f9a09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e221d-ee0c-41fe-8d92-19836f9a0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6CDDF7-9B0A-48DB-A971-8C758090F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e221d-ee0c-41fe-8d92-19836f9a0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4CF39-0BAE-439A-A2F9-BA0AFA072C37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85ce221d-ee0c-41fe-8d92-19836f9a09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ABD0605-B899-464A-9A23-4689A6A759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Erklärungen</vt:lpstr>
      <vt:lpstr>Angaben kand. Person</vt:lpstr>
      <vt:lpstr>Auftrag</vt:lpstr>
      <vt:lpstr>Genehmigung des IPA-Projekts</vt:lpstr>
      <vt:lpstr>MSSK</vt:lpstr>
      <vt:lpstr>Betreuung der IPA</vt:lpstr>
      <vt:lpstr>Protokoll Besuch 1</vt:lpstr>
      <vt:lpstr>Protokoll Besuch 2</vt:lpstr>
      <vt:lpstr>Protokoll Präsentation</vt:lpstr>
      <vt:lpstr>Protokoll Fachgespräch</vt:lpstr>
      <vt:lpstr>P. Pos. 1 Ausführung</vt:lpstr>
      <vt:lpstr>P. Pos. 2 Dokumentation</vt:lpstr>
      <vt:lpstr>P. Pos. 3 Präsentation</vt:lpstr>
      <vt:lpstr>P. Pos. 4 Gespräch</vt:lpstr>
      <vt:lpstr>Berechnung IPA-Note</vt:lpstr>
      <vt:lpstr>Auftrag!Zone_d_impression</vt:lpstr>
    </vt:vector>
  </TitlesOfParts>
  <Manager/>
  <Company>&lt;Default&gt;CPAI-JB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cp-ldu</dc:creator>
  <cp:keywords/>
  <dc:description/>
  <cp:lastModifiedBy>Frédérique Maillard</cp:lastModifiedBy>
  <cp:revision/>
  <cp:lastPrinted>2024-11-13T12:58:23Z</cp:lastPrinted>
  <dcterms:created xsi:type="dcterms:W3CDTF">2005-09-26T20:03:29Z</dcterms:created>
  <dcterms:modified xsi:type="dcterms:W3CDTF">2025-01-20T08:29:28Z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0x01010059D4FA5E594FAC49A0A467624580E8D1</vt:lpwstr>
  </property>
  <property fmtid="{D5CDD505-2E9C-101B-9397-08002B2CF9AE}" pid="3" name="Order">
    <vt:r8>4577800</vt:r8>
  </property>
</Properties>
</file>