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drawings/drawing3.xml" ContentType="application/vnd.openxmlformats-officedocument.drawing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drawings/drawing4.xml" ContentType="application/vnd.openxmlformats-officedocument.drawing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5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drawings/drawing6.xml" ContentType="application/vnd.openxmlformats-officedocument.drawing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ihch.sharepoint.com/sites/commun/Documents partages/General/Digital/FP/TPI/"/>
    </mc:Choice>
  </mc:AlternateContent>
  <xr:revisionPtr revIDLastSave="43" documentId="8_{93336477-C23D-4935-B9BE-66F9D82A8405}" xr6:coauthVersionLast="47" xr6:coauthVersionMax="47" xr10:uidLastSave="{BADC97C3-57A9-4287-BAF3-13F6C1B32704}"/>
  <bookViews>
    <workbookView xWindow="-120" yWindow="-120" windowWidth="29040" windowHeight="15720" xr2:uid="{00000000-000D-0000-FFFF-FFFF00000000}"/>
  </bookViews>
  <sheets>
    <sheet name="Explications" sheetId="19" r:id="rId1"/>
    <sheet name="Fiche candidat" sheetId="22" r:id="rId2"/>
    <sheet name="Mandat" sheetId="30" r:id="rId3"/>
    <sheet name="Approbation du projet TPI" sheetId="1" r:id="rId4"/>
    <sheet name="CMSP" sheetId="64" r:id="rId5"/>
    <sheet name="Suivi de TPI" sheetId="23" r:id="rId6"/>
    <sheet name="PV Visite 1" sheetId="47" r:id="rId7"/>
    <sheet name="PV Visite 2" sheetId="65" r:id="rId8"/>
    <sheet name="PV présentation" sheetId="31" r:id="rId9"/>
    <sheet name="Protocole entretien" sheetId="27" r:id="rId10"/>
    <sheet name="Pts app. 1_exécution du travail" sheetId="34" r:id="rId11"/>
    <sheet name="Pts app. 2_documentation" sheetId="37" r:id="rId12"/>
    <sheet name="Pts app. 3_présentation" sheetId="40" r:id="rId13"/>
    <sheet name="Pts app. 4_entretien" sheetId="39" r:id="rId14"/>
    <sheet name="Calcul de la note TPI" sheetId="33" r:id="rId15"/>
  </sheets>
  <definedNames>
    <definedName name="_xlnm.Print_Area" localSheetId="2">Mandat!$A:$E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A29" i="1"/>
  <c r="A50" i="30"/>
  <c r="A32" i="33"/>
  <c r="B5" i="39"/>
  <c r="B5" i="40"/>
  <c r="B5" i="37"/>
  <c r="B5" i="34"/>
  <c r="B7" i="27"/>
  <c r="B7" i="31"/>
  <c r="B7" i="65"/>
  <c r="B7" i="47"/>
  <c r="B7" i="23"/>
  <c r="F54" i="64"/>
  <c r="D5" i="64"/>
  <c r="B7" i="30"/>
  <c r="C22" i="37"/>
  <c r="E4" i="39" l="1"/>
  <c r="B9" i="65" l="1"/>
  <c r="A37" i="65" s="1"/>
  <c r="B8" i="65"/>
  <c r="A35" i="65" s="1"/>
  <c r="D7" i="65"/>
  <c r="D6" i="65"/>
  <c r="B6" i="65"/>
  <c r="D5" i="65"/>
  <c r="B5" i="65"/>
  <c r="D6" i="47"/>
  <c r="A52" i="30"/>
  <c r="A44" i="30"/>
  <c r="B39" i="64"/>
  <c r="B45" i="64"/>
  <c r="B33" i="64"/>
  <c r="B29" i="64"/>
  <c r="B21" i="64"/>
  <c r="B17" i="64"/>
  <c r="B12" i="64"/>
  <c r="B48" i="64" l="1"/>
  <c r="A23" i="30" s="1" a="1"/>
  <c r="A23" i="30" s="1"/>
  <c r="B7" i="40" l="1"/>
  <c r="B6" i="40"/>
  <c r="B4" i="40"/>
  <c r="B3" i="40"/>
  <c r="C23" i="39"/>
  <c r="K7" i="33" s="1"/>
  <c r="M7" i="33" s="1"/>
  <c r="C30" i="40"/>
  <c r="K6" i="33" s="1"/>
  <c r="M6" i="33" s="1"/>
  <c r="E3" i="37"/>
  <c r="E4" i="37"/>
  <c r="E5" i="37"/>
  <c r="G48" i="64"/>
  <c r="F48" i="64"/>
  <c r="E48" i="64"/>
  <c r="A26" i="33"/>
  <c r="D6" i="23"/>
  <c r="E49" i="64" l="1"/>
  <c r="C25" i="34" s="1"/>
  <c r="A48" i="30" l="1"/>
  <c r="A46" i="30"/>
  <c r="B5" i="30"/>
  <c r="B9" i="30"/>
  <c r="D9" i="30"/>
  <c r="B10" i="30"/>
  <c r="D7" i="64" l="1"/>
  <c r="F58" i="64" s="1"/>
  <c r="D6" i="64"/>
  <c r="C58" i="64" s="1"/>
  <c r="G5" i="64"/>
  <c r="C54" i="64"/>
  <c r="G4" i="64"/>
  <c r="D4" i="64"/>
  <c r="G3" i="64"/>
  <c r="D3" i="64"/>
  <c r="D9" i="1" l="1"/>
  <c r="A27" i="1" s="1"/>
  <c r="C23" i="34"/>
  <c r="E5" i="39"/>
  <c r="E3" i="39"/>
  <c r="C24" i="34" l="1"/>
  <c r="E5" i="40" l="1"/>
  <c r="E4" i="40"/>
  <c r="E3" i="40"/>
  <c r="K5" i="33"/>
  <c r="M5" i="33" s="1"/>
  <c r="D5" i="34"/>
  <c r="D4" i="34"/>
  <c r="D3" i="34"/>
  <c r="C26" i="34" l="1"/>
  <c r="K4" i="33" s="1"/>
  <c r="M4" i="33" s="1"/>
  <c r="E7" i="31"/>
  <c r="E6" i="31"/>
  <c r="B8" i="31"/>
  <c r="A46" i="31" s="1"/>
  <c r="B9" i="31"/>
  <c r="A48" i="31" s="1"/>
  <c r="E5" i="31"/>
  <c r="B9" i="47" l="1"/>
  <c r="A37" i="47" s="1"/>
  <c r="B8" i="47"/>
  <c r="A35" i="47" s="1"/>
  <c r="D7" i="47"/>
  <c r="B6" i="47"/>
  <c r="D5" i="47"/>
  <c r="B5" i="47"/>
  <c r="A39" i="40" l="1"/>
  <c r="A36" i="40"/>
  <c r="B7" i="39" l="1"/>
  <c r="B6" i="39"/>
  <c r="A30" i="39" s="1"/>
  <c r="B4" i="39"/>
  <c r="B3" i="39"/>
  <c r="B7" i="37"/>
  <c r="B6" i="37"/>
  <c r="A29" i="37"/>
  <c r="B4" i="37"/>
  <c r="B3" i="37"/>
  <c r="B7" i="34"/>
  <c r="A35" i="34" s="1"/>
  <c r="B6" i="34"/>
  <c r="A32" i="34" s="1"/>
  <c r="A37" i="34"/>
  <c r="B4" i="34"/>
  <c r="B3" i="34"/>
  <c r="B6" i="31"/>
  <c r="B5" i="31"/>
  <c r="A29" i="33" l="1"/>
  <c r="A33" i="39"/>
  <c r="D7" i="27"/>
  <c r="D6" i="27"/>
  <c r="D5" i="27"/>
  <c r="B8" i="27"/>
  <c r="A28" i="27" s="1"/>
  <c r="B9" i="27"/>
  <c r="A30" i="27" s="1"/>
  <c r="B6" i="27"/>
  <c r="B5" i="27"/>
  <c r="D7" i="23"/>
  <c r="D5" i="23"/>
  <c r="C7" i="1"/>
  <c r="C6" i="1"/>
  <c r="B5" i="23"/>
  <c r="B6" i="23"/>
  <c r="A22" i="23"/>
  <c r="B8" i="23"/>
  <c r="B9" i="23"/>
  <c r="E7" i="1" l="1"/>
  <c r="E8" i="1"/>
  <c r="C9" i="1" l="1"/>
  <c r="A25" i="1" s="1"/>
  <c r="E6" i="1" l="1"/>
  <c r="M10" i="33" l="1"/>
  <c r="M15" i="3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<sst xmlns="http://schemas.openxmlformats.org/spreadsheetml/2006/main" count="425" uniqueCount="260">
  <si>
    <t xml:space="preserve">Micromécanicien/Micromécanicienne CFC </t>
  </si>
  <si>
    <t>Les codes des couleurs</t>
  </si>
  <si>
    <r>
      <t xml:space="preserve">Phase 1 - Planification et préparation </t>
    </r>
    <r>
      <rPr>
        <sz val="10"/>
        <rFont val="Arial"/>
        <family val="2"/>
      </rPr>
      <t>(chef-expert / experts / supérieur du candidat)</t>
    </r>
  </si>
  <si>
    <r>
      <t xml:space="preserve">Phase 2 - Réalisation et documentation </t>
    </r>
    <r>
      <rPr>
        <sz val="10"/>
        <rFont val="Arial"/>
        <family val="2"/>
      </rPr>
      <t>(experts / supérieur du candidat)</t>
    </r>
  </si>
  <si>
    <r>
      <t xml:space="preserve">Phase 3 - Présentation et évaluation </t>
    </r>
    <r>
      <rPr>
        <sz val="10"/>
        <rFont val="Arial"/>
        <family val="2"/>
      </rPr>
      <t>(chef-expert / experts / supérieur du candidat)</t>
    </r>
  </si>
  <si>
    <t>Tableau des notes</t>
  </si>
  <si>
    <t>Notes</t>
  </si>
  <si>
    <t xml:space="preserve">Evaluation </t>
  </si>
  <si>
    <t xml:space="preserve">Très bien </t>
  </si>
  <si>
    <t xml:space="preserve">Bien </t>
  </si>
  <si>
    <t>Suffisant</t>
  </si>
  <si>
    <t>Faible</t>
  </si>
  <si>
    <t>Très faible</t>
  </si>
  <si>
    <t>Inutilisable</t>
  </si>
  <si>
    <t xml:space="preserve">Attention : chaque déduction de points doit être justifiée. </t>
  </si>
  <si>
    <t>Remarques :  pour l'évaluation des CMSP, la signature du candidat indique qu'il a pris connaissance des 12 critères qui seront évalués.</t>
  </si>
  <si>
    <r>
      <t xml:space="preserve">Fiche du candidat </t>
    </r>
    <r>
      <rPr>
        <sz val="12"/>
        <rFont val="Arial"/>
        <family val="2"/>
      </rPr>
      <t>(supérieur professionnel)</t>
    </r>
  </si>
  <si>
    <t>N° candidat :</t>
  </si>
  <si>
    <t>Date :</t>
  </si>
  <si>
    <t>Nom et prénom du candidat :</t>
  </si>
  <si>
    <t>Entreprise :</t>
  </si>
  <si>
    <t>Profession :</t>
  </si>
  <si>
    <t>Orientation :</t>
  </si>
  <si>
    <t>Nom et prénom du supérieur professionnel :</t>
  </si>
  <si>
    <t>Téléphone :</t>
  </si>
  <si>
    <t>Nom et prénom du remplaçant :</t>
  </si>
  <si>
    <t xml:space="preserve">Téléphone : </t>
  </si>
  <si>
    <r>
      <t>Nom et prénom du 1</t>
    </r>
    <r>
      <rPr>
        <vertAlign val="superscript"/>
        <sz val="12"/>
        <rFont val="Arial"/>
        <family val="2"/>
      </rPr>
      <t>er</t>
    </r>
    <r>
      <rPr>
        <sz val="12"/>
        <rFont val="Arial"/>
        <family val="2"/>
      </rPr>
      <t xml:space="preserve"> expert :</t>
    </r>
  </si>
  <si>
    <r>
      <t>Nom et prénom du 2</t>
    </r>
    <r>
      <rPr>
        <vertAlign val="superscript"/>
        <sz val="12"/>
        <rFont val="Arial"/>
        <family val="2"/>
      </rPr>
      <t xml:space="preserve">ème </t>
    </r>
    <r>
      <rPr>
        <sz val="12"/>
        <rFont val="Arial"/>
        <family val="2"/>
      </rPr>
      <t>expert :</t>
    </r>
  </si>
  <si>
    <r>
      <t>Nom et prénom du chef</t>
    </r>
    <r>
      <rPr>
        <vertAlign val="superscript"/>
        <sz val="12"/>
        <rFont val="Arial"/>
        <family val="2"/>
      </rPr>
      <t xml:space="preserve"> </t>
    </r>
    <r>
      <rPr>
        <sz val="12"/>
        <rFont val="Arial"/>
        <family val="2"/>
      </rPr>
      <t>expert :</t>
    </r>
  </si>
  <si>
    <t>Jour d’école (théorie) :</t>
  </si>
  <si>
    <t>(important de préciser les jours de théorie)</t>
  </si>
  <si>
    <t xml:space="preserve">Titre du projet de TPI : </t>
  </si>
  <si>
    <t>Date début projet :</t>
  </si>
  <si>
    <t>Date fin de projet :</t>
  </si>
  <si>
    <r>
      <t xml:space="preserve">Durée du projet </t>
    </r>
    <r>
      <rPr>
        <sz val="10"/>
        <rFont val="Arial"/>
        <family val="2"/>
      </rPr>
      <t>(entre 60 et 120h)</t>
    </r>
    <r>
      <rPr>
        <sz val="12"/>
        <rFont val="Arial"/>
        <family val="2"/>
      </rPr>
      <t xml:space="preserve"> : </t>
    </r>
  </si>
  <si>
    <t>Date des visites :</t>
  </si>
  <si>
    <t>Date entretien professionnel :</t>
  </si>
  <si>
    <t>Heure :</t>
  </si>
  <si>
    <t>Phase 1 : Planification et préparation</t>
  </si>
  <si>
    <r>
      <t xml:space="preserve">Mandat </t>
    </r>
    <r>
      <rPr>
        <sz val="12"/>
        <rFont val="Arial"/>
        <family val="2"/>
      </rPr>
      <t>(à remplir par lesupérieur professionnel, les 2 experts et le chef expert)</t>
    </r>
    <r>
      <rPr>
        <b/>
        <sz val="18"/>
        <rFont val="Arial"/>
        <family val="2"/>
      </rPr>
      <t xml:space="preserve">
</t>
    </r>
    <r>
      <rPr>
        <sz val="9"/>
        <rFont val="Arial"/>
        <family val="2"/>
      </rPr>
      <t xml:space="preserve">
</t>
    </r>
  </si>
  <si>
    <t>Titre du projet TPI:</t>
  </si>
  <si>
    <t>Dates début et fin de projet :</t>
  </si>
  <si>
    <t>au</t>
  </si>
  <si>
    <t xml:space="preserve">Durée du projet : </t>
  </si>
  <si>
    <r>
      <t xml:space="preserve">Calendrier prévu </t>
    </r>
    <r>
      <rPr>
        <sz val="10"/>
        <rFont val="Arial"/>
        <family val="2"/>
      </rPr>
      <t>(avec estimation du temps nécessaire à l'exécution du travail, avec jalons)</t>
    </r>
  </si>
  <si>
    <t>Liste du matériel à disposition</t>
  </si>
  <si>
    <t xml:space="preserve">Description du travail d'examen </t>
  </si>
  <si>
    <t xml:space="preserve"> </t>
  </si>
  <si>
    <t>Définition des critères d'appréciation et d'évaluation</t>
  </si>
  <si>
    <t>Choix des 12 critères CMSP obligatoires:</t>
  </si>
  <si>
    <t xml:space="preserve">Autres critères: </t>
  </si>
  <si>
    <t xml:space="preserve">Indications supplémentaires et nécessaires </t>
  </si>
  <si>
    <t>Date pour la présentation et l'entretien professionnel</t>
  </si>
  <si>
    <t>Signature du supérieur
professionnel :</t>
  </si>
  <si>
    <t>Signature expert 1:</t>
  </si>
  <si>
    <t>Signature expert 2:</t>
  </si>
  <si>
    <t>Signature du candidat :</t>
  </si>
  <si>
    <t>Feu vert du chef expert :</t>
  </si>
  <si>
    <r>
      <t>Approbation du projet TPI</t>
    </r>
    <r>
      <rPr>
        <sz val="12"/>
        <rFont val="Arial"/>
        <family val="2"/>
      </rPr>
      <t xml:space="preserve"> (Chef-expert / experts)</t>
    </r>
  </si>
  <si>
    <t xml:space="preserve">Profession : </t>
  </si>
  <si>
    <t>Nom et prénom du supérieur professionnel</t>
  </si>
  <si>
    <t>Nom des experts :</t>
  </si>
  <si>
    <t>Critères</t>
  </si>
  <si>
    <t>Oui</t>
  </si>
  <si>
    <t>Non</t>
  </si>
  <si>
    <t>Le TPI se rapporte-t-il au contenu du domaine d'activité du candidat au moment de l'examen?</t>
  </si>
  <si>
    <t>Les différents travaux à réaliser et l'objectif visé sont-ils clairement formulés ?</t>
  </si>
  <si>
    <t>Les différents travaux à réaliser par le candidat sont-ils mesurables ?</t>
  </si>
  <si>
    <t>S'agit-il d'un travail en série ?</t>
  </si>
  <si>
    <t>S'agit-il d'un travail individuel ?</t>
  </si>
  <si>
    <t>Dans le cas où le projet TPI exigerait un travail de collaboration, est-il possible d'évaluer la prestation individuelle de chacun des membres de l'équipe ?</t>
  </si>
  <si>
    <t>Est-ce que le TPI correspond au niveau attendu de la formation ?</t>
  </si>
  <si>
    <t>Est-ce que les compétences méthodologiques, sociales et personnelles proposées sont validées ?</t>
  </si>
  <si>
    <t xml:space="preserve">Remarques </t>
  </si>
  <si>
    <t>Signature expert 1 :________________</t>
  </si>
  <si>
    <t>Signature expert 2 :________________</t>
  </si>
  <si>
    <t>Signature chef-expert :_______________</t>
  </si>
  <si>
    <t xml:space="preserve">Date : </t>
  </si>
  <si>
    <t>Phase 3 : Présentation et évaluation</t>
  </si>
  <si>
    <t xml:space="preserve">Nom et prénom du candidat : </t>
  </si>
  <si>
    <t>N° Candidat :</t>
  </si>
  <si>
    <t xml:space="preserve">Entreprise : </t>
  </si>
  <si>
    <t>Nom et prénom du supérieur professionnel:</t>
  </si>
  <si>
    <t xml:space="preserve">Orientation : </t>
  </si>
  <si>
    <t xml:space="preserve">Nom des experts </t>
  </si>
  <si>
    <t>Compétences méthodologiques, sociales et personnelles (supérieur professionnel) Toute déduction de points doit être justifiée</t>
  </si>
  <si>
    <t>Choix des 12 critères</t>
  </si>
  <si>
    <t>Justifications des évaluations</t>
  </si>
  <si>
    <t>discute des aspects critiques avec le formateur</t>
  </si>
  <si>
    <t>Orientation qualité et sécurité</t>
  </si>
  <si>
    <t>définit les priorités, prend des décisions</t>
  </si>
  <si>
    <t>contrôle les travaux exécutés</t>
  </si>
  <si>
    <t>connaît les dangers à la place de travail</t>
  </si>
  <si>
    <t>applique des mesures de protection</t>
  </si>
  <si>
    <t>traite les déchets en respectant l'environnement</t>
  </si>
  <si>
    <t>travaille de manière autonome</t>
  </si>
  <si>
    <t>assume ses décisions</t>
  </si>
  <si>
    <t xml:space="preserve">perséverant face aux difficultés rencontrées </t>
  </si>
  <si>
    <t>s'adapte à son interlocuteur</t>
  </si>
  <si>
    <t>se tient à des règles et conventions</t>
  </si>
  <si>
    <t>est attentif aux interactions</t>
  </si>
  <si>
    <t>Probité</t>
  </si>
  <si>
    <t>ponctuel</t>
  </si>
  <si>
    <t>travail structuré et ordonné</t>
  </si>
  <si>
    <t>Total de points par colonnes</t>
  </si>
  <si>
    <t>Total compétences CSMP 
(max possible 24 pts)</t>
  </si>
  <si>
    <t>Signature du supérieur professionnel : ___________________________________</t>
  </si>
  <si>
    <t xml:space="preserve">                  Signature candidat : _______________________________________________</t>
  </si>
  <si>
    <t>Signature expert 1 : ______________________________________________</t>
  </si>
  <si>
    <t xml:space="preserve">                 Signature  expert 2 :________________________________________________</t>
  </si>
  <si>
    <t>Toute déduction de points doit être justifiée</t>
  </si>
  <si>
    <t>Signature expert 1 : _____________________________________</t>
  </si>
  <si>
    <t>Signature expert 2 : _____________________________________</t>
  </si>
  <si>
    <t>Phase 2 : Réalisation et documentation</t>
  </si>
  <si>
    <r>
      <t>Suivi du TPI</t>
    </r>
    <r>
      <rPr>
        <b/>
        <i/>
        <sz val="12"/>
        <rFont val="Arial"/>
        <family val="2"/>
      </rPr>
      <t xml:space="preserve"> </t>
    </r>
    <r>
      <rPr>
        <sz val="12"/>
        <rFont val="Arial"/>
        <family val="2"/>
      </rPr>
      <t>(Supérieur professionnel)</t>
    </r>
  </si>
  <si>
    <t>Supérieur professionnel:</t>
  </si>
  <si>
    <t>Thèmes professionnels, problèmes, interrogations</t>
  </si>
  <si>
    <t>Procédé, méthodologie, systématique</t>
  </si>
  <si>
    <t>Communication et aptitude de travailler en groupe (facultatif)</t>
  </si>
  <si>
    <t>Signature du supérieur professionnel :</t>
  </si>
  <si>
    <t>Date:</t>
  </si>
  <si>
    <r>
      <t xml:space="preserve">Procès-verbal des observations durant les visites </t>
    </r>
    <r>
      <rPr>
        <sz val="12"/>
        <rFont val="Arial"/>
        <family val="2"/>
      </rPr>
      <t>(Experts)</t>
    </r>
  </si>
  <si>
    <t xml:space="preserve">Observations </t>
  </si>
  <si>
    <t>Avancement des travaux, concordance avec la planification, gestion du temps</t>
  </si>
  <si>
    <t>Journal de travail en ordre</t>
  </si>
  <si>
    <t>Présence du supérieur souhaitée</t>
  </si>
  <si>
    <t xml:space="preserve">Entretien bref avec le candidat </t>
  </si>
  <si>
    <t>Recherche d'information</t>
  </si>
  <si>
    <t>Méthode de travail</t>
  </si>
  <si>
    <t>Aides éventuelles</t>
  </si>
  <si>
    <t xml:space="preserve">Autres/remarques </t>
  </si>
  <si>
    <t xml:space="preserve">Observations avec le formateur </t>
  </si>
  <si>
    <t>Concordance entre travaux réalisés et cahier des charges</t>
  </si>
  <si>
    <t>Difficultés rencontrées</t>
  </si>
  <si>
    <t>Modification du projet (avec modification des docs fournis)</t>
  </si>
  <si>
    <t>Assistance externe</t>
  </si>
  <si>
    <t xml:space="preserve">Signature expert 1 : </t>
  </si>
  <si>
    <t xml:space="preserve">Signature expert 2 : </t>
  </si>
  <si>
    <r>
      <t xml:space="preserve">PV présentation 
</t>
    </r>
    <r>
      <rPr>
        <sz val="12"/>
        <rFont val="Arial"/>
        <family val="2"/>
      </rPr>
      <t>(Experts)</t>
    </r>
    <r>
      <rPr>
        <b/>
        <sz val="18"/>
        <rFont val="Arial"/>
        <family val="2"/>
      </rPr>
      <t xml:space="preserve"> </t>
    </r>
    <r>
      <rPr>
        <sz val="10"/>
        <rFont val="Arial"/>
        <family val="2"/>
      </rPr>
      <t>Les demandes de précision sont notées après la présentation , ainsi que les réponses. Elles ne font pas partie du protocole.</t>
    </r>
  </si>
  <si>
    <r>
      <t xml:space="preserve">Demandes de précision pour la phase d'entretien </t>
    </r>
    <r>
      <rPr>
        <sz val="10"/>
        <rFont val="Arial"/>
        <family val="2"/>
      </rPr>
      <t xml:space="preserve"> </t>
    </r>
  </si>
  <si>
    <t>Réponses</t>
  </si>
  <si>
    <t>Commentaires/remarques</t>
  </si>
  <si>
    <t xml:space="preserve">Remarques sur la présentation </t>
  </si>
  <si>
    <t xml:space="preserve">Signature expert 1 :   </t>
  </si>
  <si>
    <t xml:space="preserve">Signature expert 2 :   </t>
  </si>
  <si>
    <r>
      <t xml:space="preserve">Protocole d'entretien professionnel </t>
    </r>
    <r>
      <rPr>
        <sz val="12"/>
        <rFont val="Arial"/>
        <family val="2"/>
      </rPr>
      <t>(Experts)</t>
    </r>
  </si>
  <si>
    <r>
      <t>Questions préparées :</t>
    </r>
    <r>
      <rPr>
        <sz val="10"/>
        <rFont val="Arial"/>
        <family val="2"/>
      </rPr>
      <t xml:space="preserve"> (sur la base du rapport et du dossier de formation)</t>
    </r>
  </si>
  <si>
    <t>Réponse(s) attendue(s)</t>
  </si>
  <si>
    <t>Réponse(s) du candidat</t>
  </si>
  <si>
    <t>Questions spontanées</t>
  </si>
  <si>
    <t>Evaluation du produit réalisé</t>
  </si>
  <si>
    <t>Points obtenus</t>
  </si>
  <si>
    <t>Total des points de l'évaluation du travail</t>
  </si>
  <si>
    <t>Total multiplié par 3</t>
  </si>
  <si>
    <t>Report points CMSP</t>
  </si>
  <si>
    <t>Signature supérieur professionnel:</t>
  </si>
  <si>
    <t xml:space="preserve">Remarques : </t>
  </si>
  <si>
    <r>
      <t xml:space="preserve">Point d'appréciation 2 : Documentation </t>
    </r>
    <r>
      <rPr>
        <sz val="12"/>
        <rFont val="Arial"/>
        <family val="2"/>
      </rPr>
      <t>(supérieur professionnel)</t>
    </r>
  </si>
  <si>
    <t>Evaluation des documents présentés</t>
  </si>
  <si>
    <t>Pts obtenus</t>
  </si>
  <si>
    <t>le journal de travail est tenu soigneusement</t>
  </si>
  <si>
    <t>la terminologie technique est adéquate</t>
  </si>
  <si>
    <t>les dispositions relatives à la documentation ont été respectées (pagination, table des matières, structure, …)</t>
  </si>
  <si>
    <t>les aides provenant de personnes tierces sont documentées</t>
  </si>
  <si>
    <t xml:space="preserve">la documentation est complète (gammes opératoires, planification, mandat, …) </t>
  </si>
  <si>
    <t>Remarques</t>
  </si>
  <si>
    <t>Signature du supérieur professionnel:</t>
  </si>
  <si>
    <t xml:space="preserve">Date: </t>
  </si>
  <si>
    <t>Date: ______________________</t>
  </si>
  <si>
    <r>
      <t xml:space="preserve">Point d'appréciation 3 : Présentation 20 min </t>
    </r>
    <r>
      <rPr>
        <sz val="12"/>
        <rFont val="Arial"/>
        <family val="2"/>
      </rPr>
      <t>(Experts)</t>
    </r>
  </si>
  <si>
    <t>Accord du candidat  :</t>
  </si>
  <si>
    <t>oui</t>
  </si>
  <si>
    <t>non</t>
  </si>
  <si>
    <t>Remarque</t>
  </si>
  <si>
    <t>Acceptation du candidat de la présence de son supérieur professionnel lors de l'entretien professionnel (à discuter seul avec le candidat)</t>
  </si>
  <si>
    <r>
      <t xml:space="preserve">Le supérieur du candidat peut assister à la présentation et à l’entretien professionnel avec l’accord du candidat. </t>
    </r>
    <r>
      <rPr>
        <b/>
        <sz val="11"/>
        <rFont val="Arial"/>
        <family val="2"/>
      </rPr>
      <t>Il a un statut d’observateur et s’abstient d’intervenir de quelque manière que ce soit</t>
    </r>
    <r>
      <rPr>
        <sz val="11"/>
        <rFont val="Arial"/>
        <family val="2"/>
      </rPr>
      <t xml:space="preserve">. </t>
    </r>
  </si>
  <si>
    <t xml:space="preserve">  a respecté le temps imparti (20min) +/-10%</t>
  </si>
  <si>
    <t xml:space="preserve">  utilise une terminologie technique appropriée </t>
  </si>
  <si>
    <t xml:space="preserve">  se montre motivé - convaincant </t>
  </si>
  <si>
    <t xml:space="preserve"> réalise une présentation structurée (introduction - développement -  conclusion) et compréhensible</t>
  </si>
  <si>
    <t xml:space="preserve">  présente une introduction pertinente et synthétique </t>
  </si>
  <si>
    <t xml:space="preserve">  aborde les points pertinents de son travail (focus sur l'essentiel) </t>
  </si>
  <si>
    <t xml:space="preserve">  présente un développement cohérent, illustré, argumenté </t>
  </si>
  <si>
    <t xml:space="preserve">  utilise les moyens auxiliaires adaptés à la situation </t>
  </si>
  <si>
    <t xml:space="preserve">  présente une conclusion pertinente et synthétique </t>
  </si>
  <si>
    <t xml:space="preserve">  réalise une évaluation personnelle du travail effectué </t>
  </si>
  <si>
    <t xml:space="preserve">  montre une attitude générale (non-verbale) professionnelle </t>
  </si>
  <si>
    <t xml:space="preserve">  adapte sa communication à ses interlocuteurs </t>
  </si>
  <si>
    <t>Total du point d'appréciation 3 (Max 36 pts)</t>
  </si>
  <si>
    <t>Signature expert 2 :</t>
  </si>
  <si>
    <t>Nom et Prénom du candidat :</t>
  </si>
  <si>
    <r>
      <t>Point d'appréciation 4 : Entretien professionnel</t>
    </r>
    <r>
      <rPr>
        <sz val="18"/>
        <rFont val="Arial"/>
        <family val="2"/>
      </rPr>
      <t xml:space="preserve"> </t>
    </r>
    <r>
      <rPr>
        <b/>
        <sz val="18"/>
        <rFont val="Arial"/>
        <family val="2"/>
      </rPr>
      <t xml:space="preserve">40 min </t>
    </r>
    <r>
      <rPr>
        <sz val="12"/>
        <rFont val="Arial"/>
        <family val="2"/>
      </rPr>
      <t>selon PV présentation et protocole (Experts )</t>
    </r>
  </si>
  <si>
    <t>Accord du candidat</t>
  </si>
  <si>
    <t>Acceptation du candidat de la présence de son supérieur professionnel lors de l'entretien professionel.(à discuter seul avec le candidat)</t>
  </si>
  <si>
    <r>
      <t>Le supérieur du candidat peut assister à la présentation et à l’entretien professionnel avec l’accord
 du candidat.</t>
    </r>
    <r>
      <rPr>
        <b/>
        <sz val="11"/>
        <rFont val="Arial"/>
        <family val="2"/>
      </rPr>
      <t xml:space="preserve"> Il a un statut d’observateur et s’abstient d’intervenir de quelque manière que ce soit</t>
    </r>
    <r>
      <rPr>
        <sz val="11"/>
        <rFont val="Arial"/>
        <family val="2"/>
      </rPr>
      <t xml:space="preserve">. </t>
    </r>
  </si>
  <si>
    <t>Evaluation de l'entretien</t>
  </si>
  <si>
    <t>répond correctement aux questions</t>
  </si>
  <si>
    <t>répond de manière autonome aux questions</t>
  </si>
  <si>
    <t>est structuré dans ses réponses</t>
  </si>
  <si>
    <t>utilise le vocabulaire adéquat</t>
  </si>
  <si>
    <r>
      <t xml:space="preserve">Calcul de la note du TPI </t>
    </r>
    <r>
      <rPr>
        <sz val="12"/>
        <rFont val="Arial"/>
        <family val="2"/>
      </rPr>
      <t>(Chef expert / experts )</t>
    </r>
    <r>
      <rPr>
        <b/>
        <sz val="18"/>
        <rFont val="Arial"/>
        <family val="2"/>
      </rPr>
      <t xml:space="preserve">
</t>
    </r>
    <r>
      <rPr>
        <sz val="12"/>
        <rFont val="Arial"/>
        <family val="2"/>
      </rPr>
      <t>Ce document ne doit pas être visible par le supérieur professionnel du candidat</t>
    </r>
  </si>
  <si>
    <t>Composition de la note</t>
  </si>
  <si>
    <r>
      <t xml:space="preserve">Note 
</t>
    </r>
    <r>
      <rPr>
        <sz val="8"/>
        <rFont val="Arial"/>
        <family val="2"/>
      </rPr>
      <t>arrondie à note entière ou demi-note</t>
    </r>
  </si>
  <si>
    <t>Pondération</t>
  </si>
  <si>
    <t>Pt d'appréciation 1 : Exécution et résultat du travail</t>
  </si>
  <si>
    <t>Pt d'appréciation 2 : Documentation</t>
  </si>
  <si>
    <t>Point d'appréciation 3 : Présentation</t>
  </si>
  <si>
    <t>Point d'appréciation 4 : Entretien professionnel</t>
  </si>
  <si>
    <t>Note finale</t>
  </si>
  <si>
    <t>Note arrondie au 1/10</t>
  </si>
  <si>
    <t>Date et signatures :</t>
  </si>
  <si>
    <t xml:space="preserve">Expert 1 : </t>
  </si>
  <si>
    <t xml:space="preserve">Expert 2 : </t>
  </si>
  <si>
    <r>
      <rPr>
        <sz val="12"/>
        <color rgb="FF000000"/>
        <rFont val="Arial"/>
        <family val="2"/>
      </rPr>
      <t>Chef expert :</t>
    </r>
    <r>
      <rPr>
        <sz val="12"/>
        <rFont val="Arial"/>
        <family val="2"/>
      </rPr>
      <t xml:space="preserve"> </t>
    </r>
  </si>
  <si>
    <r>
      <t xml:space="preserve">Point d'appréciation 1 : Exécution et résultat du travail </t>
    </r>
    <r>
      <rPr>
        <sz val="12"/>
        <rFont val="Arial"/>
        <family val="2"/>
      </rPr>
      <t>(Supérieur professionnel et validation par les experts)</t>
    </r>
  </si>
  <si>
    <t>Oui (2 pts)</t>
  </si>
  <si>
    <t>Partiel (1 pt)</t>
  </si>
  <si>
    <t>Non (0 pt)</t>
  </si>
  <si>
    <r>
      <t xml:space="preserve">Proposé par le supérieur professionnel du candidat (choix de 12 critères obligatoires mais au moins un par sous-groupe). 
Tout choix autre que "oui" doit être justifié. 
</t>
    </r>
    <r>
      <rPr>
        <b/>
        <sz val="12"/>
        <color rgb="FFFF0000"/>
        <rFont val="Arial"/>
        <family val="2"/>
      </rPr>
      <t>Cochez avec une croix la colonne B.</t>
    </r>
    <r>
      <rPr>
        <sz val="12"/>
        <rFont val="Arial"/>
        <family val="2"/>
      </rPr>
      <t xml:space="preserve">
Document contrôlé et approuvé par les experts lors de la présentation du cahier des charges
</t>
    </r>
    <r>
      <rPr>
        <b/>
        <sz val="12"/>
        <color rgb="FFFF0000"/>
        <rFont val="Arial"/>
        <family val="2"/>
      </rPr>
      <t>Mettre une croix dans les colonnes oui/non/partiel, les points sont calculées directement.</t>
    </r>
  </si>
  <si>
    <t>Tous les critères doivent être remplis</t>
  </si>
  <si>
    <t>0pt = réponse erronée, absence de réponse             2pts = réponse correcte mais incomplète
1pt = réponse partielle ou orientée par l'expert        3 pts = réponse correcte et complète</t>
  </si>
  <si>
    <t>contrôle et définit le coût pièce</t>
  </si>
  <si>
    <t>intègre un flux de contrôle qualité</t>
  </si>
  <si>
    <t>exécute une veille technologique</t>
  </si>
  <si>
    <t>exécute plusieurs tâches parallèlement</t>
  </si>
  <si>
    <t>se procure et élabore des solutions</t>
  </si>
  <si>
    <t>Autonomie, responsabilité et conscience écologique</t>
  </si>
  <si>
    <t>utilise les énergies et matériaux de manière rationnelle</t>
  </si>
  <si>
    <t>Aptitude au travail en équipe et capacité de communication</t>
  </si>
  <si>
    <t>adopte une attitude non conflictuelle</t>
  </si>
  <si>
    <t>le temps de réalisation du travail est respecté</t>
  </si>
  <si>
    <t>respect du mandat (journal de travail, planification théorique, réelle)</t>
  </si>
  <si>
    <t>respect des techniques de fabrication (machine)</t>
  </si>
  <si>
    <t>satisfait les exigences de production (temps d'usinage industriel)</t>
  </si>
  <si>
    <t>maîtrise des coûts de production</t>
  </si>
  <si>
    <t>professionnellement correct</t>
  </si>
  <si>
    <t>Total point d'appréciation 2 (Max 21 pts)</t>
  </si>
  <si>
    <t>adopte une attitude professionnelle</t>
  </si>
  <si>
    <t>planifie le déroulement des travaux (Gantt ou autres)</t>
  </si>
  <si>
    <t>se comporte selon les prescriptions de sécurité en vigueur</t>
  </si>
  <si>
    <t xml:space="preserve">cherche et apporte des solutions  </t>
  </si>
  <si>
    <t>aptitude à orienter le mandant face à plusieurs variantes solutions (coût, qualité, délai)</t>
  </si>
  <si>
    <t xml:space="preserve">s'adapte aux changements et imprévus </t>
  </si>
  <si>
    <t>fait profiter le mandant de ses informations</t>
  </si>
  <si>
    <t>Nom et prénom du supérieur professionnel (mandant) :</t>
  </si>
  <si>
    <t>travaille de manière logique et fonctionnelle (plans, gammes, outils, etc)</t>
  </si>
  <si>
    <t>sait communiquer en transmettant des messages compréhensibles</t>
  </si>
  <si>
    <t>livrable et cotations</t>
  </si>
  <si>
    <t>Livrable et fonctionnel</t>
  </si>
  <si>
    <t>livrable et esthétique (yc conditionnement et propreté)</t>
  </si>
  <si>
    <t>la planification est tenue soigneusement</t>
  </si>
  <si>
    <t>Adresse mail:</t>
  </si>
  <si>
    <t>Orientation processus, planning et coûts</t>
  </si>
  <si>
    <t>Orientation sécurité</t>
  </si>
  <si>
    <r>
      <t xml:space="preserve">Créativité </t>
    </r>
    <r>
      <rPr>
        <b/>
        <i/>
        <sz val="12"/>
        <rFont val="Arial"/>
        <family val="2"/>
      </rPr>
      <t>,</t>
    </r>
    <r>
      <rPr>
        <b/>
        <sz val="12"/>
        <rFont val="Arial"/>
        <family val="2"/>
      </rPr>
      <t xml:space="preserve"> flexibilité et méthodologie</t>
    </r>
  </si>
  <si>
    <t>(selon fichier annexe du supérieur professionnel)</t>
  </si>
  <si>
    <t>Total du point d'appréciation 1 (Max 96 pts)</t>
  </si>
  <si>
    <t>Total du point d'appréciation 4 (Max 15 pts)</t>
  </si>
  <si>
    <t>0pt = Contenu absent ou insuffisant         2pts = Contenu correct mais incomplet
1pt = Contenu emergent ou incomplet    3pts = Contenu correct et complet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</si>
</sst>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;@"/>
    <numFmt numFmtId="165" formatCode="0.0"/>
    <numFmt numFmtId="166" formatCode="0&quot; heures&quot;"/>
    <numFmt numFmtId="167" formatCode="dd/mm/yyyy;@"/>
  </numFmts>
  <fonts count="43" x14ac:knownFonts="1">
    <font>
      <sz val="10"/>
      <name val="Arial"/>
    </font>
    <font>
      <sz val="10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8"/>
      <name val="Arial"/>
      <family val="2"/>
    </font>
    <font>
      <sz val="20"/>
      <name val="Wingdings 2"/>
      <family val="1"/>
      <charset val="2"/>
    </font>
    <font>
      <sz val="10"/>
      <name val="Wingdings 2"/>
      <family val="1"/>
      <charset val="2"/>
    </font>
    <font>
      <sz val="12"/>
      <color indexed="8"/>
      <name val="Arial"/>
      <family val="2"/>
    </font>
    <font>
      <b/>
      <u/>
      <sz val="12"/>
      <color indexed="8"/>
      <name val="Arial"/>
      <family val="2"/>
    </font>
    <font>
      <b/>
      <u/>
      <sz val="1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sz val="12"/>
      <name val="Wingdings"/>
      <charset val="2"/>
    </font>
    <font>
      <u/>
      <sz val="12"/>
      <name val="Arial"/>
      <family val="2"/>
    </font>
    <font>
      <b/>
      <sz val="12"/>
      <color indexed="8"/>
      <name val="Arial"/>
      <family val="2"/>
    </font>
    <font>
      <sz val="11"/>
      <color indexed="8"/>
      <name val="Arial"/>
      <family val="2"/>
    </font>
    <font>
      <b/>
      <sz val="22"/>
      <color indexed="8"/>
      <name val="Arial"/>
      <family val="2"/>
    </font>
    <font>
      <b/>
      <sz val="24"/>
      <color indexed="8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u/>
      <sz val="10"/>
      <color rgb="FF0070C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u/>
      <sz val="12"/>
      <color rgb="FF0070C0"/>
      <name val="Arial"/>
      <family val="2"/>
    </font>
    <font>
      <b/>
      <u/>
      <sz val="18"/>
      <name val="Arial"/>
      <family val="2"/>
    </font>
    <font>
      <vertAlign val="superscript"/>
      <sz val="12"/>
      <name val="Arial"/>
      <family val="2"/>
    </font>
    <font>
      <b/>
      <i/>
      <sz val="10"/>
      <name val="Arial"/>
      <family val="2"/>
    </font>
    <font>
      <b/>
      <i/>
      <sz val="10"/>
      <color indexed="8"/>
      <name val="Arial"/>
      <family val="2"/>
    </font>
    <font>
      <sz val="8"/>
      <color rgb="FF000000"/>
      <name val="Tahoma"/>
      <family val="2"/>
    </font>
    <font>
      <b/>
      <sz val="12"/>
      <color rgb="FFFF0000"/>
      <name val="Arial"/>
      <family val="2"/>
    </font>
    <font>
      <b/>
      <u/>
      <sz val="12"/>
      <color rgb="FFFF0000"/>
      <name val="Arial"/>
      <family val="2"/>
    </font>
    <font>
      <b/>
      <sz val="14"/>
      <color rgb="FFFF0000"/>
      <name val="Arial"/>
      <family val="2"/>
    </font>
    <font>
      <strike/>
      <sz val="12"/>
      <name val="Arial"/>
      <family val="2"/>
    </font>
    <font>
      <u/>
      <sz val="10"/>
      <color theme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79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</borders>
  <cellStyleXfs count="13">
    <xf numFmtId="0" fontId="0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ill="0" applyBorder="0" applyAlignment="0" applyProtection="0"/>
  </cellStyleXfs>
  <cellXfs count="764">
    <xf numFmtId="0" fontId="0" fillId="0" borderId="0" xfId="0"/>
    <xf numFmtId="0" fontId="0" fillId="0" borderId="0" xfId="0" applyAlignment="1">
      <alignment vertical="center"/>
    </xf>
    <xf numFmtId="0" fontId="7" fillId="0" borderId="0" xfId="0" applyFont="1"/>
    <xf numFmtId="0" fontId="3" fillId="0" borderId="8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27" xfId="0" applyFont="1" applyBorder="1" applyAlignment="1">
      <alignment vertical="center"/>
    </xf>
    <xf numFmtId="0" fontId="3" fillId="0" borderId="0" xfId="0" applyFont="1" applyAlignment="1">
      <alignment horizontal="left"/>
    </xf>
    <xf numFmtId="0" fontId="5" fillId="0" borderId="0" xfId="1" applyFont="1"/>
    <xf numFmtId="0" fontId="5" fillId="0" borderId="0" xfId="1" applyFont="1" applyAlignment="1">
      <alignment horizontal="right"/>
    </xf>
    <xf numFmtId="0" fontId="5" fillId="0" borderId="0" xfId="1" applyFont="1" applyAlignment="1">
      <alignment vertical="top"/>
    </xf>
    <xf numFmtId="9" fontId="5" fillId="0" borderId="45" xfId="1" applyNumberFormat="1" applyFont="1" applyBorder="1" applyAlignment="1">
      <alignment horizontal="center" vertical="center"/>
    </xf>
    <xf numFmtId="0" fontId="13" fillId="0" borderId="44" xfId="1" applyFont="1" applyBorder="1" applyAlignment="1">
      <alignment horizontal="center" vertical="center"/>
    </xf>
    <xf numFmtId="2" fontId="5" fillId="0" borderId="11" xfId="1" applyNumberFormat="1" applyFont="1" applyBorder="1" applyAlignment="1">
      <alignment horizontal="center" vertical="center"/>
    </xf>
    <xf numFmtId="0" fontId="1" fillId="0" borderId="0" xfId="0" applyFont="1"/>
    <xf numFmtId="0" fontId="3" fillId="0" borderId="9" xfId="2" applyFont="1" applyBorder="1" applyAlignment="1">
      <alignment vertical="center"/>
    </xf>
    <xf numFmtId="0" fontId="13" fillId="0" borderId="53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2" fontId="5" fillId="0" borderId="60" xfId="1" applyNumberFormat="1" applyFont="1" applyBorder="1" applyAlignment="1">
      <alignment horizontal="center" vertical="center"/>
    </xf>
    <xf numFmtId="9" fontId="5" fillId="0" borderId="61" xfId="1" applyNumberFormat="1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167" fontId="3" fillId="0" borderId="9" xfId="0" applyNumberFormat="1" applyFont="1" applyBorder="1" applyProtection="1">
      <protection locked="0"/>
    </xf>
    <xf numFmtId="0" fontId="1" fillId="0" borderId="9" xfId="0" applyFont="1" applyBorder="1"/>
    <xf numFmtId="0" fontId="3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3" fillId="0" borderId="9" xfId="0" applyFont="1" applyBorder="1"/>
    <xf numFmtId="0" fontId="3" fillId="0" borderId="0" xfId="0" applyFont="1" applyAlignment="1">
      <alignment horizontal="right" vertical="center" wrapText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5" fillId="0" borderId="0" xfId="0" applyFont="1"/>
    <xf numFmtId="0" fontId="3" fillId="0" borderId="14" xfId="0" applyFont="1" applyBorder="1" applyAlignment="1">
      <alignment vertical="center"/>
    </xf>
    <xf numFmtId="0" fontId="1" fillId="0" borderId="0" xfId="2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3" fillId="0" borderId="0" xfId="2" applyFont="1"/>
    <xf numFmtId="0" fontId="1" fillId="0" borderId="0" xfId="2"/>
    <xf numFmtId="0" fontId="3" fillId="0" borderId="0" xfId="2" applyFont="1" applyAlignment="1">
      <alignment horizontal="left" vertical="center" wrapText="1"/>
    </xf>
    <xf numFmtId="0" fontId="14" fillId="0" borderId="0" xfId="0" applyFont="1" applyAlignment="1">
      <alignment vertical="center"/>
    </xf>
    <xf numFmtId="0" fontId="3" fillId="0" borderId="11" xfId="3" applyFont="1" applyBorder="1" applyAlignment="1" applyProtection="1">
      <alignment wrapText="1"/>
      <protection locked="0"/>
    </xf>
    <xf numFmtId="0" fontId="3" fillId="0" borderId="2" xfId="2" applyFont="1" applyBorder="1" applyAlignment="1">
      <alignment vertical="center"/>
    </xf>
    <xf numFmtId="0" fontId="3" fillId="0" borderId="3" xfId="2" applyFont="1" applyBorder="1" applyAlignment="1">
      <alignment vertical="center"/>
    </xf>
    <xf numFmtId="0" fontId="3" fillId="0" borderId="17" xfId="2" applyFont="1" applyBorder="1" applyAlignment="1">
      <alignment vertical="center"/>
    </xf>
    <xf numFmtId="0" fontId="3" fillId="0" borderId="54" xfId="2" applyFont="1" applyBorder="1" applyAlignment="1">
      <alignment vertical="center"/>
    </xf>
    <xf numFmtId="0" fontId="5" fillId="5" borderId="11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 wrapText="1"/>
    </xf>
    <xf numFmtId="0" fontId="29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applyFont="1"/>
    <xf numFmtId="0" fontId="3" fillId="0" borderId="29" xfId="0" applyFont="1" applyBorder="1" applyAlignment="1" applyProtection="1">
      <alignment horizontal="left" vertical="center" wrapText="1"/>
      <protection locked="0"/>
    </xf>
    <xf numFmtId="0" fontId="1" fillId="5" borderId="10" xfId="2" applyFill="1" applyBorder="1" applyAlignment="1">
      <alignment horizontal="left" vertical="center" wrapText="1"/>
    </xf>
    <xf numFmtId="0" fontId="1" fillId="5" borderId="0" xfId="2" applyFill="1" applyAlignment="1">
      <alignment horizontal="left" vertical="center" wrapText="1"/>
    </xf>
    <xf numFmtId="0" fontId="1" fillId="5" borderId="9" xfId="2" applyFill="1" applyBorder="1" applyAlignment="1">
      <alignment horizontal="left" vertical="center" wrapText="1"/>
    </xf>
    <xf numFmtId="0" fontId="3" fillId="0" borderId="20" xfId="6" applyFont="1" applyBorder="1" applyAlignment="1" applyProtection="1">
      <alignment horizontal="center" vertical="center" wrapText="1"/>
      <protection locked="0"/>
    </xf>
    <xf numFmtId="0" fontId="5" fillId="5" borderId="24" xfId="0" applyFont="1" applyFill="1" applyBorder="1" applyAlignment="1">
      <alignment horizontal="left" vertical="center"/>
    </xf>
    <xf numFmtId="0" fontId="5" fillId="5" borderId="20" xfId="0" applyFont="1" applyFill="1" applyBorder="1" applyAlignment="1">
      <alignment horizontal="left" vertical="center"/>
    </xf>
    <xf numFmtId="0" fontId="3" fillId="5" borderId="14" xfId="0" applyFont="1" applyFill="1" applyBorder="1" applyAlignment="1" applyProtection="1">
      <alignment horizontal="left" vertical="center" wrapText="1"/>
      <protection locked="0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3" xfId="2" applyFont="1" applyBorder="1" applyAlignment="1">
      <alignment horizontal="left" vertical="center" wrapText="1"/>
    </xf>
    <xf numFmtId="0" fontId="5" fillId="2" borderId="20" xfId="6" applyFont="1" applyFill="1" applyBorder="1" applyAlignment="1">
      <alignment horizontal="center" vertical="center" wrapText="1"/>
    </xf>
    <xf numFmtId="0" fontId="3" fillId="0" borderId="30" xfId="2" applyFont="1" applyBorder="1" applyAlignment="1">
      <alignment vertical="center"/>
    </xf>
    <xf numFmtId="0" fontId="3" fillId="0" borderId="5" xfId="2" applyFont="1" applyBorder="1" applyAlignment="1">
      <alignment vertical="center"/>
    </xf>
    <xf numFmtId="0" fontId="3" fillId="0" borderId="6" xfId="2" applyFont="1" applyBorder="1" applyAlignment="1">
      <alignment vertical="center"/>
    </xf>
    <xf numFmtId="0" fontId="14" fillId="3" borderId="0" xfId="0" applyFont="1" applyFill="1" applyAlignment="1">
      <alignment horizontal="left" vertical="center"/>
    </xf>
    <xf numFmtId="0" fontId="5" fillId="5" borderId="0" xfId="0" applyFont="1" applyFill="1" applyAlignment="1">
      <alignment horizontal="center" vertical="center"/>
    </xf>
    <xf numFmtId="0" fontId="27" fillId="8" borderId="11" xfId="0" applyFont="1" applyFill="1" applyBorder="1" applyAlignment="1">
      <alignment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55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28" xfId="2" applyFont="1" applyBorder="1" applyAlignment="1">
      <alignment horizontal="left" vertical="center"/>
    </xf>
    <xf numFmtId="0" fontId="3" fillId="0" borderId="17" xfId="2" applyFont="1" applyBorder="1" applyAlignment="1">
      <alignment horizontal="left" vertical="center"/>
    </xf>
    <xf numFmtId="0" fontId="3" fillId="0" borderId="31" xfId="2" applyFont="1" applyBorder="1" applyAlignment="1">
      <alignment horizontal="left" vertical="center"/>
    </xf>
    <xf numFmtId="0" fontId="33" fillId="0" borderId="0" xfId="0" applyFont="1"/>
    <xf numFmtId="0" fontId="3" fillId="6" borderId="0" xfId="0" applyFont="1" applyFill="1"/>
    <xf numFmtId="0" fontId="3" fillId="4" borderId="0" xfId="0" applyFont="1" applyFill="1"/>
    <xf numFmtId="0" fontId="3" fillId="5" borderId="0" xfId="0" applyFont="1" applyFill="1"/>
    <xf numFmtId="0" fontId="3" fillId="0" borderId="0" xfId="0" applyFont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0" borderId="14" xfId="0" applyFont="1" applyBorder="1"/>
    <xf numFmtId="0" fontId="3" fillId="2" borderId="15" xfId="0" applyFont="1" applyFill="1" applyBorder="1" applyAlignment="1">
      <alignment horizontal="center"/>
    </xf>
    <xf numFmtId="0" fontId="3" fillId="0" borderId="15" xfId="0" applyFont="1" applyBorder="1"/>
    <xf numFmtId="0" fontId="3" fillId="2" borderId="11" xfId="0" applyFont="1" applyFill="1" applyBorder="1" applyAlignment="1">
      <alignment horizontal="center"/>
    </xf>
    <xf numFmtId="0" fontId="3" fillId="0" borderId="11" xfId="0" applyFont="1" applyBorder="1"/>
    <xf numFmtId="0" fontId="5" fillId="2" borderId="21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3" fillId="2" borderId="14" xfId="0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horizontal="right" vertical="center" wrapText="1"/>
    </xf>
    <xf numFmtId="14" fontId="3" fillId="0" borderId="14" xfId="0" applyNumberFormat="1" applyFont="1" applyBorder="1" applyAlignment="1" applyProtection="1">
      <alignment horizontal="left" vertical="center" wrapText="1"/>
      <protection locked="0"/>
    </xf>
    <xf numFmtId="0" fontId="3" fillId="2" borderId="8" xfId="0" applyFont="1" applyFill="1" applyBorder="1" applyAlignment="1">
      <alignment horizontal="right" vertical="center" wrapText="1"/>
    </xf>
    <xf numFmtId="0" fontId="3" fillId="2" borderId="29" xfId="0" applyFont="1" applyFill="1" applyBorder="1" applyAlignment="1">
      <alignment horizontal="right" vertical="center" wrapText="1"/>
    </xf>
    <xf numFmtId="0" fontId="3" fillId="2" borderId="25" xfId="0" applyFont="1" applyFill="1" applyBorder="1" applyAlignment="1">
      <alignment horizontal="right" vertical="center" wrapText="1"/>
    </xf>
    <xf numFmtId="0" fontId="6" fillId="2" borderId="29" xfId="0" applyFont="1" applyFill="1" applyBorder="1" applyAlignment="1">
      <alignment horizontal="right" vertical="center" wrapText="1"/>
    </xf>
    <xf numFmtId="0" fontId="3" fillId="2" borderId="21" xfId="0" applyFont="1" applyFill="1" applyBorder="1" applyAlignment="1">
      <alignment horizontal="right" vertical="center" wrapText="1"/>
    </xf>
    <xf numFmtId="0" fontId="3" fillId="2" borderId="16" xfId="0" applyFont="1" applyFill="1" applyBorder="1" applyAlignment="1">
      <alignment horizontal="right" vertical="center" wrapText="1"/>
    </xf>
    <xf numFmtId="0" fontId="3" fillId="2" borderId="15" xfId="0" applyFont="1" applyFill="1" applyBorder="1" applyAlignment="1">
      <alignment horizontal="right" vertical="center" wrapText="1"/>
    </xf>
    <xf numFmtId="14" fontId="3" fillId="0" borderId="11" xfId="0" applyNumberFormat="1" applyFont="1" applyBorder="1" applyAlignment="1" applyProtection="1">
      <alignment horizontal="left" vertical="center" wrapText="1"/>
      <protection locked="0"/>
    </xf>
    <xf numFmtId="166" fontId="3" fillId="0" borderId="11" xfId="0" applyNumberFormat="1" applyFont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wrapText="1"/>
    </xf>
    <xf numFmtId="14" fontId="3" fillId="0" borderId="1" xfId="0" applyNumberFormat="1" applyFont="1" applyBorder="1" applyAlignment="1">
      <alignment horizontal="right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left" vertical="center" wrapText="1"/>
    </xf>
    <xf numFmtId="14" fontId="3" fillId="0" borderId="7" xfId="0" applyNumberFormat="1" applyFont="1" applyBorder="1" applyAlignment="1">
      <alignment vertical="center" wrapText="1"/>
    </xf>
    <xf numFmtId="0" fontId="3" fillId="0" borderId="0" xfId="0" applyFont="1" applyAlignment="1">
      <alignment horizontal="right" wrapText="1"/>
    </xf>
    <xf numFmtId="0" fontId="0" fillId="0" borderId="9" xfId="0" applyBorder="1" applyAlignment="1">
      <alignment wrapText="1"/>
    </xf>
    <xf numFmtId="0" fontId="5" fillId="6" borderId="11" xfId="0" applyFont="1" applyFill="1" applyBorder="1" applyAlignment="1">
      <alignment horizontal="right" vertical="center" wrapText="1"/>
    </xf>
    <xf numFmtId="0" fontId="3" fillId="6" borderId="11" xfId="0" applyFont="1" applyFill="1" applyBorder="1" applyAlignment="1">
      <alignment horizontal="right" vertical="center" wrapText="1"/>
    </xf>
    <xf numFmtId="0" fontId="1" fillId="0" borderId="9" xfId="0" applyFont="1" applyBorder="1" applyAlignment="1">
      <alignment wrapText="1"/>
    </xf>
    <xf numFmtId="14" fontId="3" fillId="0" borderId="9" xfId="0" applyNumberFormat="1" applyFont="1" applyBorder="1" applyProtection="1">
      <protection locked="0"/>
    </xf>
    <xf numFmtId="0" fontId="1" fillId="0" borderId="0" xfId="0" applyFont="1" applyAlignment="1">
      <alignment horizontal="right" wrapText="1"/>
    </xf>
    <xf numFmtId="0" fontId="3" fillId="6" borderId="14" xfId="0" applyFont="1" applyFill="1" applyBorder="1" applyAlignment="1">
      <alignment horizontal="right" vertical="center" wrapText="1"/>
    </xf>
    <xf numFmtId="49" fontId="3" fillId="0" borderId="14" xfId="0" applyNumberFormat="1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6" borderId="8" xfId="0" applyFont="1" applyFill="1" applyBorder="1" applyAlignment="1">
      <alignment horizontal="righ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56" xfId="0" applyFont="1" applyBorder="1" applyAlignment="1">
      <alignment horizontal="left" vertical="center" wrapText="1"/>
    </xf>
    <xf numFmtId="0" fontId="3" fillId="6" borderId="25" xfId="0" applyFont="1" applyFill="1" applyBorder="1" applyAlignment="1">
      <alignment horizontal="right" vertical="center" wrapText="1"/>
    </xf>
    <xf numFmtId="0" fontId="3" fillId="0" borderId="3" xfId="0" applyFont="1" applyBorder="1" applyAlignment="1">
      <alignment horizontal="left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3" fillId="6" borderId="20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55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30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3" fillId="4" borderId="14" xfId="2" applyFont="1" applyFill="1" applyBorder="1" applyAlignment="1">
      <alignment horizontal="left" vertical="center" wrapText="1"/>
    </xf>
    <xf numFmtId="0" fontId="3" fillId="4" borderId="31" xfId="2" applyFont="1" applyFill="1" applyBorder="1" applyAlignment="1">
      <alignment horizontal="left" vertical="center" wrapText="1"/>
    </xf>
    <xf numFmtId="1" fontId="3" fillId="0" borderId="7" xfId="2" applyNumberFormat="1" applyFont="1" applyBorder="1" applyAlignment="1">
      <alignment horizontal="left" vertical="center" wrapText="1"/>
    </xf>
    <xf numFmtId="0" fontId="3" fillId="4" borderId="8" xfId="2" applyFont="1" applyFill="1" applyBorder="1" applyAlignment="1">
      <alignment horizontal="left" vertical="center" wrapText="1"/>
    </xf>
    <xf numFmtId="0" fontId="3" fillId="0" borderId="28" xfId="2" applyFont="1" applyBorder="1" applyAlignment="1">
      <alignment vertical="center" wrapText="1"/>
    </xf>
    <xf numFmtId="0" fontId="3" fillId="4" borderId="28" xfId="2" applyFont="1" applyFill="1" applyBorder="1" applyAlignment="1">
      <alignment horizontal="left" vertical="center" wrapText="1"/>
    </xf>
    <xf numFmtId="0" fontId="3" fillId="0" borderId="6" xfId="2" applyFont="1" applyBorder="1" applyAlignment="1">
      <alignment horizontal="left" vertical="center" wrapText="1"/>
    </xf>
    <xf numFmtId="0" fontId="3" fillId="0" borderId="54" xfId="2" applyFont="1" applyBorder="1" applyAlignment="1">
      <alignment vertical="center" wrapText="1"/>
    </xf>
    <xf numFmtId="0" fontId="3" fillId="0" borderId="2" xfId="2" applyFont="1" applyBorder="1" applyAlignment="1">
      <alignment vertical="center" wrapText="1"/>
    </xf>
    <xf numFmtId="0" fontId="3" fillId="0" borderId="55" xfId="2" applyFont="1" applyBorder="1" applyAlignment="1">
      <alignment vertical="center" wrapText="1"/>
    </xf>
    <xf numFmtId="0" fontId="3" fillId="0" borderId="17" xfId="2" applyFont="1" applyBorder="1" applyAlignment="1">
      <alignment vertical="center" wrapText="1"/>
    </xf>
    <xf numFmtId="0" fontId="3" fillId="0" borderId="3" xfId="2" applyFont="1" applyBorder="1" applyAlignment="1">
      <alignment vertical="center" wrapText="1"/>
    </xf>
    <xf numFmtId="0" fontId="3" fillId="0" borderId="4" xfId="2" applyFont="1" applyBorder="1" applyAlignment="1">
      <alignment vertical="center" wrapText="1"/>
    </xf>
    <xf numFmtId="0" fontId="5" fillId="0" borderId="20" xfId="2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2" applyFont="1" applyAlignment="1">
      <alignment vertical="center" wrapText="1"/>
    </xf>
    <xf numFmtId="0" fontId="3" fillId="0" borderId="42" xfId="6" applyFont="1" applyBorder="1" applyAlignment="1">
      <alignment horizontal="center" vertical="center" wrapText="1"/>
    </xf>
    <xf numFmtId="0" fontId="16" fillId="0" borderId="64" xfId="2" applyFont="1" applyBorder="1" applyAlignment="1">
      <alignment vertical="center" wrapText="1"/>
    </xf>
    <xf numFmtId="0" fontId="3" fillId="0" borderId="57" xfId="0" applyFont="1" applyBorder="1" applyAlignment="1">
      <alignment vertical="center" wrapText="1"/>
    </xf>
    <xf numFmtId="0" fontId="5" fillId="0" borderId="59" xfId="0" applyFont="1" applyBorder="1" applyAlignment="1">
      <alignment horizontal="right" vertical="center" wrapText="1"/>
    </xf>
    <xf numFmtId="0" fontId="3" fillId="0" borderId="61" xfId="0" applyFont="1" applyBorder="1" applyAlignment="1">
      <alignment horizontal="left" vertical="center" wrapText="1"/>
    </xf>
    <xf numFmtId="0" fontId="5" fillId="2" borderId="20" xfId="3" applyFont="1" applyFill="1" applyBorder="1" applyAlignment="1">
      <alignment horizontal="left" wrapText="1"/>
    </xf>
    <xf numFmtId="0" fontId="5" fillId="2" borderId="24" xfId="3" applyFont="1" applyFill="1" applyBorder="1" applyAlignment="1">
      <alignment horizontal="left" vertical="center" wrapText="1"/>
    </xf>
    <xf numFmtId="0" fontId="3" fillId="4" borderId="14" xfId="0" applyFont="1" applyFill="1" applyBorder="1" applyAlignment="1">
      <alignment horizontal="right" vertical="center" wrapText="1"/>
    </xf>
    <xf numFmtId="0" fontId="3" fillId="4" borderId="8" xfId="0" applyFont="1" applyFill="1" applyBorder="1" applyAlignment="1">
      <alignment horizontal="right" vertical="center" wrapText="1"/>
    </xf>
    <xf numFmtId="0" fontId="3" fillId="4" borderId="15" xfId="0" applyFont="1" applyFill="1" applyBorder="1" applyAlignment="1">
      <alignment horizontal="right" vertical="center" wrapText="1"/>
    </xf>
    <xf numFmtId="0" fontId="3" fillId="0" borderId="32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9" fontId="3" fillId="0" borderId="8" xfId="0" applyNumberFormat="1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62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9" fillId="0" borderId="56" xfId="0" applyFont="1" applyBorder="1" applyAlignment="1">
      <alignment horizontal="center" vertical="center" wrapText="1"/>
    </xf>
    <xf numFmtId="0" fontId="9" fillId="0" borderId="6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left" vertical="center" wrapText="1"/>
    </xf>
    <xf numFmtId="0" fontId="17" fillId="0" borderId="9" xfId="0" applyFont="1" applyBorder="1" applyAlignment="1">
      <alignment wrapText="1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0" borderId="0" xfId="2" applyFont="1" applyAlignment="1">
      <alignment horizontal="left" vertical="center"/>
    </xf>
    <xf numFmtId="0" fontId="3" fillId="0" borderId="1" xfId="2" applyFont="1" applyBorder="1" applyAlignment="1">
      <alignment horizontal="left" vertical="center" wrapText="1"/>
    </xf>
    <xf numFmtId="0" fontId="3" fillId="0" borderId="5" xfId="2" applyFont="1" applyBorder="1" applyAlignment="1">
      <alignment horizontal="left" vertical="center" wrapText="1"/>
    </xf>
    <xf numFmtId="0" fontId="3" fillId="0" borderId="28" xfId="2" applyFont="1" applyBorder="1" applyAlignment="1">
      <alignment horizontal="left" vertical="center" wrapText="1"/>
    </xf>
    <xf numFmtId="0" fontId="3" fillId="0" borderId="17" xfId="2" applyFont="1" applyBorder="1" applyAlignment="1">
      <alignment horizontal="left" vertical="center" wrapText="1"/>
    </xf>
    <xf numFmtId="0" fontId="3" fillId="0" borderId="2" xfId="2" applyFont="1" applyBorder="1" applyAlignment="1">
      <alignment horizontal="left" vertical="center" wrapText="1"/>
    </xf>
    <xf numFmtId="0" fontId="3" fillId="0" borderId="9" xfId="2" applyFont="1" applyBorder="1" applyAlignment="1">
      <alignment horizontal="left" vertical="center" wrapText="1"/>
    </xf>
    <xf numFmtId="0" fontId="3" fillId="0" borderId="0" xfId="2" applyFont="1" applyAlignment="1">
      <alignment horizontal="right" wrapText="1"/>
    </xf>
    <xf numFmtId="0" fontId="17" fillId="0" borderId="0" xfId="2" applyFont="1" applyAlignment="1">
      <alignment wrapText="1"/>
    </xf>
    <xf numFmtId="0" fontId="3" fillId="0" borderId="0" xfId="2" applyFont="1" applyAlignment="1">
      <alignment wrapText="1"/>
    </xf>
    <xf numFmtId="0" fontId="3" fillId="0" borderId="0" xfId="2" applyFont="1" applyAlignment="1">
      <alignment horizontal="left" wrapText="1"/>
    </xf>
    <xf numFmtId="0" fontId="5" fillId="0" borderId="0" xfId="2" applyFont="1" applyAlignment="1">
      <alignment horizontal="center" vertical="center" wrapText="1"/>
    </xf>
    <xf numFmtId="0" fontId="1" fillId="0" borderId="0" xfId="2" applyAlignment="1">
      <alignment wrapText="1"/>
    </xf>
    <xf numFmtId="0" fontId="3" fillId="5" borderId="14" xfId="2" applyFont="1" applyFill="1" applyBorder="1" applyAlignment="1">
      <alignment horizontal="right" vertical="center" wrapText="1"/>
    </xf>
    <xf numFmtId="0" fontId="3" fillId="5" borderId="8" xfId="2" applyFont="1" applyFill="1" applyBorder="1" applyAlignment="1">
      <alignment horizontal="right" vertical="center" wrapText="1"/>
    </xf>
    <xf numFmtId="0" fontId="3" fillId="5" borderId="15" xfId="2" applyFont="1" applyFill="1" applyBorder="1" applyAlignment="1">
      <alignment horizontal="right" vertical="center" wrapText="1"/>
    </xf>
    <xf numFmtId="0" fontId="5" fillId="0" borderId="0" xfId="2" applyFont="1" applyAlignment="1">
      <alignment horizontal="right" vertical="center" wrapText="1"/>
    </xf>
    <xf numFmtId="0" fontId="1" fillId="0" borderId="0" xfId="2" applyAlignment="1">
      <alignment horizontal="left" vertical="center" wrapText="1"/>
    </xf>
    <xf numFmtId="164" fontId="1" fillId="0" borderId="0" xfId="2" applyNumberFormat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3" fillId="5" borderId="14" xfId="0" applyFont="1" applyFill="1" applyBorder="1" applyAlignment="1">
      <alignment horizontal="right" vertical="center" wrapText="1"/>
    </xf>
    <xf numFmtId="0" fontId="3" fillId="5" borderId="8" xfId="0" applyFont="1" applyFill="1" applyBorder="1" applyAlignment="1">
      <alignment horizontal="right" vertical="center" wrapText="1"/>
    </xf>
    <xf numFmtId="0" fontId="3" fillId="5" borderId="15" xfId="0" applyFont="1" applyFill="1" applyBorder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5" fillId="0" borderId="13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left" vertical="center" wrapText="1"/>
      <protection locked="0"/>
    </xf>
    <xf numFmtId="0" fontId="3" fillId="5" borderId="18" xfId="0" applyFont="1" applyFill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9" xfId="0" applyFont="1" applyBorder="1" applyAlignment="1">
      <alignment horizontal="right" wrapText="1"/>
    </xf>
    <xf numFmtId="0" fontId="16" fillId="0" borderId="0" xfId="2" applyFont="1" applyAlignment="1">
      <alignment vertical="center" wrapText="1"/>
    </xf>
    <xf numFmtId="0" fontId="0" fillId="0" borderId="0" xfId="0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26" fillId="5" borderId="22" xfId="2" applyFont="1" applyFill="1" applyBorder="1" applyAlignment="1">
      <alignment vertical="center" wrapText="1"/>
    </xf>
    <xf numFmtId="0" fontId="5" fillId="5" borderId="20" xfId="2" applyFont="1" applyFill="1" applyBorder="1" applyAlignment="1">
      <alignment horizontal="center" vertical="center" wrapText="1"/>
    </xf>
    <xf numFmtId="0" fontId="3" fillId="5" borderId="14" xfId="2" applyFont="1" applyFill="1" applyBorder="1" applyAlignment="1">
      <alignment horizontal="left" vertical="center" wrapText="1"/>
    </xf>
    <xf numFmtId="0" fontId="3" fillId="5" borderId="31" xfId="2" applyFont="1" applyFill="1" applyBorder="1" applyAlignment="1">
      <alignment horizontal="left" vertical="center" wrapText="1"/>
    </xf>
    <xf numFmtId="0" fontId="3" fillId="5" borderId="8" xfId="2" applyFont="1" applyFill="1" applyBorder="1" applyAlignment="1">
      <alignment horizontal="left" vertical="center" wrapText="1"/>
    </xf>
    <xf numFmtId="0" fontId="3" fillId="5" borderId="28" xfId="2" applyFont="1" applyFill="1" applyBorder="1" applyAlignment="1">
      <alignment horizontal="left" vertical="center" wrapText="1"/>
    </xf>
    <xf numFmtId="0" fontId="3" fillId="0" borderId="40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3" fillId="0" borderId="5" xfId="2" applyFont="1" applyBorder="1" applyAlignment="1">
      <alignment vertical="center" wrapText="1"/>
    </xf>
    <xf numFmtId="0" fontId="3" fillId="0" borderId="6" xfId="2" applyFont="1" applyBorder="1" applyAlignment="1">
      <alignment vertical="center" wrapText="1"/>
    </xf>
    <xf numFmtId="0" fontId="3" fillId="0" borderId="9" xfId="2" applyFont="1" applyBorder="1" applyAlignment="1">
      <alignment vertical="center" wrapText="1"/>
    </xf>
    <xf numFmtId="0" fontId="3" fillId="0" borderId="19" xfId="2" applyFont="1" applyBorder="1" applyAlignment="1">
      <alignment vertical="center" wrapText="1"/>
    </xf>
    <xf numFmtId="0" fontId="3" fillId="0" borderId="30" xfId="2" applyFont="1" applyBorder="1" applyAlignment="1">
      <alignment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vertical="center" wrapText="1"/>
    </xf>
    <xf numFmtId="0" fontId="14" fillId="0" borderId="9" xfId="0" applyFont="1" applyBorder="1" applyAlignment="1">
      <alignment vertical="center" wrapText="1"/>
    </xf>
    <xf numFmtId="0" fontId="3" fillId="5" borderId="14" xfId="2" applyFont="1" applyFill="1" applyBorder="1" applyAlignment="1">
      <alignment horizontal="left" vertical="center"/>
    </xf>
    <xf numFmtId="0" fontId="3" fillId="5" borderId="8" xfId="2" applyFont="1" applyFill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3" fillId="0" borderId="0" xfId="0" applyFont="1" applyAlignment="1" applyProtection="1">
      <alignment horizontal="left" vertical="top"/>
      <protection locked="0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1" fillId="0" borderId="0" xfId="0" applyFont="1"/>
    <xf numFmtId="0" fontId="11" fillId="0" borderId="9" xfId="0" applyFont="1" applyBorder="1"/>
    <xf numFmtId="0" fontId="11" fillId="0" borderId="9" xfId="0" applyFont="1" applyBorder="1" applyAlignment="1">
      <alignment horizontal="left"/>
    </xf>
    <xf numFmtId="0" fontId="1" fillId="0" borderId="9" xfId="0" applyFont="1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3" fillId="0" borderId="31" xfId="2" applyFont="1" applyBorder="1" applyAlignment="1">
      <alignment horizontal="left" vertical="center" wrapText="1"/>
    </xf>
    <xf numFmtId="0" fontId="3" fillId="0" borderId="54" xfId="2" applyFont="1" applyBorder="1" applyAlignment="1">
      <alignment horizontal="left" vertical="center" wrapText="1"/>
    </xf>
    <xf numFmtId="0" fontId="3" fillId="0" borderId="54" xfId="2" applyFont="1" applyBorder="1" applyAlignment="1">
      <alignment horizontal="left" vertical="center"/>
    </xf>
    <xf numFmtId="1" fontId="3" fillId="0" borderId="0" xfId="2" applyNumberFormat="1" applyFont="1" applyAlignment="1">
      <alignment horizontal="left" vertical="center" wrapText="1"/>
    </xf>
    <xf numFmtId="1" fontId="3" fillId="0" borderId="0" xfId="2" applyNumberFormat="1" applyFont="1" applyAlignment="1">
      <alignment horizontal="left" vertical="center"/>
    </xf>
    <xf numFmtId="0" fontId="3" fillId="0" borderId="0" xfId="2" applyFont="1" applyAlignment="1">
      <alignment vertical="center"/>
    </xf>
    <xf numFmtId="0" fontId="3" fillId="5" borderId="7" xfId="2" applyFont="1" applyFill="1" applyBorder="1" applyAlignment="1">
      <alignment horizontal="left" vertical="center" wrapText="1"/>
    </xf>
    <xf numFmtId="0" fontId="27" fillId="6" borderId="11" xfId="0" applyFont="1" applyFill="1" applyBorder="1" applyAlignment="1">
      <alignment horizontal="right" vertical="center" wrapText="1"/>
    </xf>
    <xf numFmtId="14" fontId="3" fillId="0" borderId="0" xfId="0" applyNumberFormat="1" applyFont="1" applyProtection="1">
      <protection locked="0"/>
    </xf>
    <xf numFmtId="0" fontId="35" fillId="0" borderId="0" xfId="0" applyFont="1" applyAlignment="1">
      <alignment horizontal="left" wrapText="1"/>
    </xf>
    <xf numFmtId="0" fontId="35" fillId="0" borderId="0" xfId="0" applyFont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 wrapText="1"/>
    </xf>
    <xf numFmtId="0" fontId="1" fillId="0" borderId="9" xfId="0" applyFont="1" applyBorder="1" applyAlignment="1">
      <alignment horizontal="center" vertical="center" wrapText="1"/>
    </xf>
    <xf numFmtId="0" fontId="3" fillId="0" borderId="0" xfId="0" applyFont="1" applyAlignment="1" applyProtection="1">
      <alignment wrapText="1"/>
      <protection locked="0"/>
    </xf>
    <xf numFmtId="0" fontId="3" fillId="0" borderId="9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17" fillId="0" borderId="0" xfId="0" applyFont="1" applyAlignment="1">
      <alignment wrapText="1"/>
    </xf>
    <xf numFmtId="0" fontId="3" fillId="0" borderId="0" xfId="0" applyFont="1" applyAlignment="1" applyProtection="1">
      <alignment horizontal="left" vertical="center" wrapText="1"/>
      <protection locked="0"/>
    </xf>
    <xf numFmtId="0" fontId="35" fillId="0" borderId="0" xfId="2" applyFont="1" applyAlignment="1">
      <alignment horizontal="right" wrapText="1"/>
    </xf>
    <xf numFmtId="0" fontId="27" fillId="0" borderId="0" xfId="0" applyFont="1" applyAlignment="1">
      <alignment horizontal="right" vertical="center" wrapText="1"/>
    </xf>
    <xf numFmtId="0" fontId="27" fillId="0" borderId="0" xfId="0" applyFont="1" applyAlignment="1">
      <alignment vertical="center" wrapText="1"/>
    </xf>
    <xf numFmtId="0" fontId="36" fillId="0" borderId="0" xfId="0" applyFont="1" applyAlignment="1">
      <alignment horizontal="left" vertical="center"/>
    </xf>
    <xf numFmtId="1" fontId="1" fillId="0" borderId="7" xfId="0" applyNumberFormat="1" applyFont="1" applyBorder="1" applyAlignment="1">
      <alignment horizontal="left" vertical="center" wrapText="1"/>
    </xf>
    <xf numFmtId="0" fontId="3" fillId="0" borderId="0" xfId="2" applyFont="1" applyAlignment="1">
      <alignment horizontal="center" vertical="center" wrapText="1"/>
    </xf>
    <xf numFmtId="0" fontId="3" fillId="0" borderId="70" xfId="0" applyFont="1" applyBorder="1" applyAlignment="1">
      <alignment vertical="center" wrapText="1"/>
    </xf>
    <xf numFmtId="0" fontId="5" fillId="0" borderId="71" xfId="0" applyFont="1" applyBorder="1" applyAlignment="1">
      <alignment horizontal="right" vertical="center" wrapText="1"/>
    </xf>
    <xf numFmtId="0" fontId="5" fillId="5" borderId="22" xfId="2" applyFont="1" applyFill="1" applyBorder="1" applyAlignment="1">
      <alignment horizontal="center" vertical="center" wrapText="1"/>
    </xf>
    <xf numFmtId="0" fontId="5" fillId="0" borderId="74" xfId="0" applyFont="1" applyBorder="1" applyAlignment="1">
      <alignment horizontal="right" vertical="center" wrapText="1"/>
    </xf>
    <xf numFmtId="0" fontId="5" fillId="0" borderId="0" xfId="6" applyFont="1" applyAlignment="1">
      <alignment horizontal="center" vertical="center" wrapText="1"/>
    </xf>
    <xf numFmtId="0" fontId="3" fillId="0" borderId="9" xfId="0" applyFont="1" applyBorder="1" applyAlignment="1" applyProtection="1">
      <alignment horizontal="left" vertical="center" wrapText="1" readingOrder="1"/>
      <protection locked="0"/>
    </xf>
    <xf numFmtId="0" fontId="3" fillId="0" borderId="30" xfId="0" applyFont="1" applyBorder="1" applyAlignment="1" applyProtection="1">
      <alignment horizontal="left" vertical="center" wrapText="1" readingOrder="1"/>
      <protection locked="0"/>
    </xf>
    <xf numFmtId="0" fontId="5" fillId="0" borderId="11" xfId="0" applyFont="1" applyBorder="1" applyAlignment="1">
      <alignment horizontal="center" vertical="center"/>
    </xf>
    <xf numFmtId="0" fontId="5" fillId="9" borderId="11" xfId="0" applyFont="1" applyFill="1" applyBorder="1" applyAlignment="1">
      <alignment horizontal="center" vertical="center"/>
    </xf>
    <xf numFmtId="0" fontId="3" fillId="0" borderId="24" xfId="0" applyFont="1" applyBorder="1" applyAlignment="1" applyProtection="1">
      <alignment horizontal="left" vertical="center" readingOrder="1"/>
      <protection locked="0"/>
    </xf>
    <xf numFmtId="0" fontId="3" fillId="2" borderId="29" xfId="0" applyFont="1" applyFill="1" applyBorder="1" applyAlignment="1">
      <alignment horizontal="center"/>
    </xf>
    <xf numFmtId="0" fontId="3" fillId="0" borderId="29" xfId="0" applyFont="1" applyBorder="1"/>
    <xf numFmtId="0" fontId="3" fillId="2" borderId="8" xfId="0" applyFont="1" applyFill="1" applyBorder="1" applyAlignment="1">
      <alignment horizontal="center"/>
    </xf>
    <xf numFmtId="0" fontId="3" fillId="0" borderId="8" xfId="0" applyFont="1" applyBorder="1"/>
    <xf numFmtId="0" fontId="0" fillId="0" borderId="10" xfId="0" applyBorder="1" applyAlignment="1" applyProtection="1">
      <alignment wrapText="1"/>
      <protection locked="0"/>
    </xf>
    <xf numFmtId="0" fontId="0" fillId="0" borderId="22" xfId="0" applyBorder="1" applyAlignment="1" applyProtection="1">
      <alignment wrapText="1"/>
      <protection locked="0"/>
    </xf>
    <xf numFmtId="0" fontId="27" fillId="0" borderId="8" xfId="0" applyFont="1" applyBorder="1" applyAlignment="1">
      <alignment horizontal="left" vertical="center" wrapText="1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12" xfId="2" applyFont="1" applyBorder="1" applyAlignment="1">
      <alignment horizontal="left" vertical="center" wrapText="1"/>
    </xf>
    <xf numFmtId="0" fontId="3" fillId="5" borderId="20" xfId="2" applyFont="1" applyFill="1" applyBorder="1" applyAlignment="1">
      <alignment vertical="center" wrapText="1"/>
    </xf>
    <xf numFmtId="0" fontId="5" fillId="2" borderId="22" xfId="6" applyFont="1" applyFill="1" applyBorder="1" applyAlignment="1">
      <alignment horizontal="center" vertical="center" wrapText="1"/>
    </xf>
    <xf numFmtId="0" fontId="14" fillId="0" borderId="11" xfId="0" applyFont="1" applyBorder="1" applyAlignment="1" applyProtection="1">
      <alignment vertical="center" wrapText="1"/>
      <protection locked="0"/>
    </xf>
    <xf numFmtId="0" fontId="14" fillId="0" borderId="9" xfId="0" applyFont="1" applyBorder="1" applyAlignment="1" applyProtection="1">
      <alignment vertical="center" wrapText="1"/>
      <protection locked="0"/>
    </xf>
    <xf numFmtId="0" fontId="1" fillId="0" borderId="9" xfId="0" applyFont="1" applyBorder="1" applyAlignment="1" applyProtection="1">
      <alignment vertical="center" wrapText="1"/>
      <protection locked="0"/>
    </xf>
    <xf numFmtId="0" fontId="27" fillId="0" borderId="25" xfId="0" applyFont="1" applyBorder="1" applyAlignment="1">
      <alignment horizontal="left" vertical="center" wrapText="1"/>
    </xf>
    <xf numFmtId="0" fontId="27" fillId="0" borderId="6" xfId="0" applyFont="1" applyBorder="1" applyAlignment="1">
      <alignment horizontal="left" vertical="center" wrapText="1"/>
    </xf>
    <xf numFmtId="0" fontId="27" fillId="0" borderId="15" xfId="0" applyFont="1" applyBorder="1" applyAlignment="1">
      <alignment horizontal="left" vertical="center" wrapText="1"/>
    </xf>
    <xf numFmtId="0" fontId="3" fillId="9" borderId="20" xfId="6" applyFont="1" applyFill="1" applyBorder="1" applyAlignment="1" applyProtection="1">
      <alignment horizontal="center" vertical="center" wrapText="1"/>
      <protection locked="0"/>
    </xf>
    <xf numFmtId="0" fontId="3" fillId="9" borderId="11" xfId="3" applyFont="1" applyFill="1" applyBorder="1" applyAlignment="1" applyProtection="1">
      <alignment wrapText="1"/>
      <protection locked="0"/>
    </xf>
    <xf numFmtId="0" fontId="3" fillId="9" borderId="20" xfId="6" applyFont="1" applyFill="1" applyBorder="1" applyAlignment="1">
      <alignment horizontal="center" vertical="center" wrapText="1"/>
    </xf>
    <xf numFmtId="0" fontId="16" fillId="9" borderId="11" xfId="2" applyFont="1" applyFill="1" applyBorder="1" applyAlignment="1">
      <alignment vertical="center" wrapText="1"/>
    </xf>
    <xf numFmtId="0" fontId="35" fillId="0" borderId="0" xfId="0" applyFont="1" applyAlignment="1">
      <alignment vertical="center" wrapText="1"/>
    </xf>
    <xf numFmtId="0" fontId="5" fillId="3" borderId="24" xfId="3" applyFont="1" applyFill="1" applyBorder="1" applyAlignment="1" applyProtection="1">
      <alignment horizontal="left" vertical="center" wrapText="1"/>
      <protection locked="0"/>
    </xf>
    <xf numFmtId="0" fontId="5" fillId="3" borderId="13" xfId="3" applyFont="1" applyFill="1" applyBorder="1" applyAlignment="1" applyProtection="1">
      <alignment horizontal="left" vertical="center" wrapText="1"/>
      <protection locked="0"/>
    </xf>
    <xf numFmtId="0" fontId="5" fillId="3" borderId="20" xfId="3" applyFont="1" applyFill="1" applyBorder="1" applyAlignment="1" applyProtection="1">
      <alignment horizontal="left" vertical="center" wrapText="1"/>
      <protection locked="0"/>
    </xf>
    <xf numFmtId="0" fontId="23" fillId="3" borderId="24" xfId="6" applyFont="1" applyFill="1" applyBorder="1" applyAlignment="1" applyProtection="1">
      <alignment horizontal="center" vertical="center" wrapText="1"/>
      <protection locked="0"/>
    </xf>
    <xf numFmtId="0" fontId="23" fillId="3" borderId="13" xfId="6" applyFont="1" applyFill="1" applyBorder="1" applyAlignment="1" applyProtection="1">
      <alignment horizontal="center" vertical="center" wrapText="1"/>
      <protection locked="0"/>
    </xf>
    <xf numFmtId="0" fontId="23" fillId="3" borderId="20" xfId="6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>
      <alignment horizontal="left" vertical="center" wrapText="1"/>
    </xf>
    <xf numFmtId="0" fontId="3" fillId="0" borderId="55" xfId="2" applyFont="1" applyBorder="1" applyAlignment="1">
      <alignment horizontal="left" vertical="center" wrapText="1"/>
    </xf>
    <xf numFmtId="0" fontId="5" fillId="10" borderId="20" xfId="2" applyFont="1" applyFill="1" applyBorder="1" applyAlignment="1">
      <alignment vertical="center" wrapText="1"/>
    </xf>
    <xf numFmtId="0" fontId="3" fillId="0" borderId="10" xfId="0" applyFont="1" applyBorder="1" applyAlignment="1" applyProtection="1">
      <alignment wrapText="1"/>
      <protection locked="0"/>
    </xf>
    <xf numFmtId="0" fontId="3" fillId="0" borderId="30" xfId="6" applyFont="1" applyBorder="1" applyAlignment="1" applyProtection="1">
      <alignment horizontal="center" vertical="center" wrapText="1"/>
      <protection locked="0"/>
    </xf>
    <xf numFmtId="49" fontId="3" fillId="0" borderId="14" xfId="0" applyNumberFormat="1" applyFont="1" applyBorder="1" applyAlignment="1" applyProtection="1">
      <alignment horizontal="left" vertical="center" wrapText="1"/>
      <protection locked="0"/>
    </xf>
    <xf numFmtId="0" fontId="3" fillId="2" borderId="19" xfId="0" applyFont="1" applyFill="1" applyBorder="1" applyAlignment="1">
      <alignment horizontal="right" vertical="center" wrapText="1"/>
    </xf>
    <xf numFmtId="0" fontId="35" fillId="0" borderId="0" xfId="0" applyFont="1" applyAlignment="1">
      <alignment vertical="center"/>
    </xf>
    <xf numFmtId="0" fontId="3" fillId="0" borderId="6" xfId="0" applyFont="1" applyBorder="1" applyAlignment="1">
      <alignment horizontal="left" vertical="center" wrapText="1"/>
    </xf>
    <xf numFmtId="0" fontId="3" fillId="0" borderId="77" xfId="0" applyFont="1" applyBorder="1" applyAlignment="1">
      <alignment horizontal="left" vertical="center" wrapText="1"/>
    </xf>
    <xf numFmtId="0" fontId="3" fillId="0" borderId="78" xfId="0" applyFont="1" applyBorder="1" applyAlignment="1">
      <alignment horizontal="left" vertical="center" wrapText="1"/>
    </xf>
    <xf numFmtId="0" fontId="3" fillId="5" borderId="29" xfId="2" applyFont="1" applyFill="1" applyBorder="1" applyAlignment="1">
      <alignment horizontal="left" vertical="center" wrapText="1"/>
    </xf>
    <xf numFmtId="0" fontId="6" fillId="0" borderId="11" xfId="3" applyFont="1" applyBorder="1" applyAlignment="1" applyProtection="1">
      <alignment wrapText="1"/>
      <protection locked="0"/>
    </xf>
    <xf numFmtId="0" fontId="5" fillId="0" borderId="2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 applyProtection="1">
      <alignment horizontal="left" vertical="center" wrapText="1"/>
      <protection locked="0"/>
    </xf>
    <xf numFmtId="167" fontId="3" fillId="0" borderId="0" xfId="0" applyNumberFormat="1" applyFont="1" applyProtection="1"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5" fillId="9" borderId="11" xfId="0" applyFont="1" applyFill="1" applyBorder="1" applyAlignment="1" applyProtection="1">
      <alignment horizontal="center" vertical="center"/>
      <protection locked="0"/>
    </xf>
    <xf numFmtId="0" fontId="41" fillId="0" borderId="1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/>
    </xf>
    <xf numFmtId="0" fontId="0" fillId="0" borderId="0" xfId="0"/>
    <xf numFmtId="0" fontId="2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left" vertical="top" wrapText="1"/>
    </xf>
    <xf numFmtId="0" fontId="3" fillId="0" borderId="16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1" xfId="0" applyFont="1" applyBorder="1" applyAlignment="1" applyProtection="1">
      <alignment horizontal="left" vertical="center" wrapText="1"/>
      <protection locked="0"/>
    </xf>
    <xf numFmtId="14" fontId="3" fillId="0" borderId="31" xfId="0" applyNumberFormat="1" applyFont="1" applyBorder="1" applyAlignment="1" applyProtection="1">
      <alignment horizontal="left" vertical="center" wrapText="1"/>
      <protection locked="0"/>
    </xf>
    <xf numFmtId="14" fontId="3" fillId="0" borderId="1" xfId="0" applyNumberFormat="1" applyFont="1" applyBorder="1" applyAlignment="1" applyProtection="1">
      <alignment horizontal="left" vertical="center" wrapText="1"/>
      <protection locked="0"/>
    </xf>
    <xf numFmtId="14" fontId="3" fillId="0" borderId="7" xfId="0" applyNumberFormat="1" applyFont="1" applyBorder="1" applyAlignment="1" applyProtection="1">
      <alignment horizontal="left" vertical="center" wrapText="1"/>
      <protection locked="0"/>
    </xf>
    <xf numFmtId="14" fontId="3" fillId="0" borderId="62" xfId="0" applyNumberFormat="1" applyFont="1" applyBorder="1" applyAlignment="1" applyProtection="1">
      <alignment horizontal="left" vertical="center" wrapText="1"/>
      <protection locked="0"/>
    </xf>
    <xf numFmtId="14" fontId="3" fillId="0" borderId="56" xfId="0" applyNumberFormat="1" applyFont="1" applyBorder="1" applyAlignment="1" applyProtection="1">
      <alignment horizontal="left" vertical="center" wrapText="1"/>
      <protection locked="0"/>
    </xf>
    <xf numFmtId="14" fontId="3" fillId="0" borderId="63" xfId="0" applyNumberFormat="1" applyFont="1" applyBorder="1" applyAlignment="1" applyProtection="1">
      <alignment horizontal="left" vertical="center" wrapText="1"/>
      <protection locked="0"/>
    </xf>
    <xf numFmtId="2" fontId="3" fillId="0" borderId="17" xfId="0" applyNumberFormat="1" applyFont="1" applyBorder="1" applyAlignment="1" applyProtection="1">
      <alignment horizontal="left" vertical="center" wrapText="1"/>
      <protection locked="0"/>
    </xf>
    <xf numFmtId="2" fontId="3" fillId="0" borderId="3" xfId="0" applyNumberFormat="1" applyFont="1" applyBorder="1" applyAlignment="1" applyProtection="1">
      <alignment horizontal="left" vertical="center" wrapText="1"/>
      <protection locked="0"/>
    </xf>
    <xf numFmtId="2" fontId="3" fillId="0" borderId="4" xfId="0" applyNumberFormat="1" applyFont="1" applyBorder="1" applyAlignment="1" applyProtection="1">
      <alignment horizontal="left" vertical="center" wrapText="1"/>
      <protection locked="0"/>
    </xf>
    <xf numFmtId="14" fontId="3" fillId="0" borderId="24" xfId="0" applyNumberFormat="1" applyFont="1" applyBorder="1" applyAlignment="1" applyProtection="1">
      <alignment horizontal="left" vertical="center" wrapText="1"/>
      <protection locked="0"/>
    </xf>
    <xf numFmtId="14" fontId="3" fillId="0" borderId="13" xfId="0" applyNumberFormat="1" applyFont="1" applyBorder="1" applyAlignment="1" applyProtection="1">
      <alignment horizontal="left" vertical="center" wrapText="1"/>
      <protection locked="0"/>
    </xf>
    <xf numFmtId="14" fontId="3" fillId="0" borderId="20" xfId="0" applyNumberFormat="1" applyFont="1" applyBorder="1" applyAlignment="1" applyProtection="1">
      <alignment horizontal="left" vertical="center" wrapText="1"/>
      <protection locked="0"/>
    </xf>
    <xf numFmtId="0" fontId="10" fillId="0" borderId="10" xfId="0" applyFont="1" applyBorder="1" applyAlignment="1" applyProtection="1">
      <alignment horizontal="left" wrapText="1"/>
      <protection locked="0"/>
    </xf>
    <xf numFmtId="0" fontId="10" fillId="0" borderId="22" xfId="0" applyFont="1" applyBorder="1" applyAlignment="1" applyProtection="1">
      <alignment horizontal="left" wrapText="1"/>
      <protection locked="0"/>
    </xf>
    <xf numFmtId="0" fontId="10" fillId="0" borderId="9" xfId="0" applyFont="1" applyBorder="1" applyAlignment="1" applyProtection="1">
      <alignment horizontal="left" wrapText="1"/>
      <protection locked="0"/>
    </xf>
    <xf numFmtId="0" fontId="10" fillId="0" borderId="30" xfId="0" applyFont="1" applyBorder="1" applyAlignment="1" applyProtection="1">
      <alignment horizontal="left" wrapText="1"/>
      <protection locked="0"/>
    </xf>
    <xf numFmtId="49" fontId="3" fillId="0" borderId="28" xfId="0" applyNumberFormat="1" applyFont="1" applyBorder="1" applyAlignment="1" applyProtection="1">
      <alignment horizontal="left" vertical="center" wrapText="1"/>
      <protection locked="0"/>
    </xf>
    <xf numFmtId="49" fontId="3" fillId="0" borderId="5" xfId="0" applyNumberFormat="1" applyFont="1" applyBorder="1" applyAlignment="1" applyProtection="1">
      <alignment horizontal="left" vertical="center" wrapText="1"/>
      <protection locked="0"/>
    </xf>
    <xf numFmtId="49" fontId="3" fillId="0" borderId="6" xfId="0" applyNumberFormat="1" applyFont="1" applyBorder="1" applyAlignment="1" applyProtection="1">
      <alignment horizontal="left" vertical="center" wrapText="1"/>
      <protection locked="0"/>
    </xf>
    <xf numFmtId="49" fontId="3" fillId="0" borderId="0" xfId="0" applyNumberFormat="1" applyFont="1" applyAlignment="1">
      <alignment horizontal="center" vertical="center" wrapText="1"/>
    </xf>
    <xf numFmtId="0" fontId="3" fillId="0" borderId="3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2" fontId="42" fillId="0" borderId="19" xfId="12" applyNumberFormat="1" applyBorder="1" applyAlignment="1" applyProtection="1">
      <alignment horizontal="left" vertical="center" wrapText="1"/>
      <protection locked="0"/>
    </xf>
    <xf numFmtId="2" fontId="3" fillId="0" borderId="9" xfId="0" applyNumberFormat="1" applyFont="1" applyBorder="1" applyAlignment="1" applyProtection="1">
      <alignment horizontal="left" vertical="center" wrapText="1"/>
      <protection locked="0"/>
    </xf>
    <xf numFmtId="2" fontId="3" fillId="0" borderId="30" xfId="0" applyNumberFormat="1" applyFont="1" applyBorder="1" applyAlignment="1" applyProtection="1">
      <alignment horizontal="left" vertical="center" wrapText="1"/>
      <protection locked="0"/>
    </xf>
    <xf numFmtId="0" fontId="14" fillId="2" borderId="24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3" fillId="0" borderId="8" xfId="0" applyFont="1" applyBorder="1" applyAlignment="1" applyProtection="1">
      <alignment horizontal="left" vertical="center" wrapText="1"/>
      <protection locked="0"/>
    </xf>
    <xf numFmtId="0" fontId="3" fillId="0" borderId="29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2" fontId="3" fillId="0" borderId="19" xfId="0" applyNumberFormat="1" applyFont="1" applyBorder="1" applyAlignment="1" applyProtection="1">
      <alignment horizontal="left" vertical="center" wrapText="1"/>
      <protection locked="0"/>
    </xf>
    <xf numFmtId="49" fontId="3" fillId="0" borderId="17" xfId="0" applyNumberFormat="1" applyFont="1" applyBorder="1" applyAlignment="1" applyProtection="1">
      <alignment horizontal="left" vertical="center" wrapText="1"/>
      <protection locked="0"/>
    </xf>
    <xf numFmtId="49" fontId="3" fillId="0" borderId="3" xfId="0" applyNumberFormat="1" applyFont="1" applyBorder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31" xfId="0" applyNumberFormat="1" applyFont="1" applyBorder="1" applyAlignment="1" applyProtection="1">
      <alignment horizontal="left" vertical="center" wrapText="1"/>
      <protection locked="0"/>
    </xf>
    <xf numFmtId="49" fontId="3" fillId="0" borderId="1" xfId="0" applyNumberFormat="1" applyFont="1" applyBorder="1" applyAlignment="1" applyProtection="1">
      <alignment horizontal="left" vertical="center" wrapText="1"/>
      <protection locked="0"/>
    </xf>
    <xf numFmtId="49" fontId="3" fillId="0" borderId="7" xfId="0" applyNumberFormat="1" applyFont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5" fillId="0" borderId="19" xfId="0" applyFont="1" applyBorder="1" applyAlignment="1" applyProtection="1">
      <alignment horizontal="left" vertical="center" wrapText="1" readingOrder="1"/>
      <protection locked="0"/>
    </xf>
    <xf numFmtId="0" fontId="5" fillId="0" borderId="9" xfId="0" applyFont="1" applyBorder="1" applyAlignment="1" applyProtection="1">
      <alignment horizontal="left" vertical="center" wrapText="1" readingOrder="1"/>
      <protection locked="0"/>
    </xf>
    <xf numFmtId="0" fontId="5" fillId="0" borderId="30" xfId="0" applyFont="1" applyBorder="1" applyAlignment="1" applyProtection="1">
      <alignment horizontal="left" vertical="center" wrapText="1" readingOrder="1"/>
      <protection locked="0"/>
    </xf>
    <xf numFmtId="0" fontId="3" fillId="0" borderId="13" xfId="0" applyFont="1" applyBorder="1" applyAlignment="1">
      <alignment vertical="top" wrapText="1" readingOrder="1"/>
    </xf>
    <xf numFmtId="0" fontId="3" fillId="0" borderId="24" xfId="0" applyFont="1" applyBorder="1" applyAlignment="1" applyProtection="1">
      <alignment horizontal="left" vertical="top" wrapText="1" readingOrder="1"/>
      <protection locked="0"/>
    </xf>
    <xf numFmtId="0" fontId="3" fillId="0" borderId="13" xfId="0" applyFont="1" applyBorder="1" applyAlignment="1" applyProtection="1">
      <alignment horizontal="left" vertical="top" wrapText="1" readingOrder="1"/>
      <protection locked="0"/>
    </xf>
    <xf numFmtId="0" fontId="3" fillId="0" borderId="20" xfId="0" applyFont="1" applyBorder="1" applyAlignment="1" applyProtection="1">
      <alignment horizontal="left" vertical="top" wrapText="1" readingOrder="1"/>
      <protection locked="0"/>
    </xf>
    <xf numFmtId="0" fontId="3" fillId="6" borderId="24" xfId="0" applyFont="1" applyFill="1" applyBorder="1" applyAlignment="1">
      <alignment horizontal="left" wrapText="1"/>
    </xf>
    <xf numFmtId="0" fontId="3" fillId="6" borderId="13" xfId="0" applyFont="1" applyFill="1" applyBorder="1" applyAlignment="1">
      <alignment horizontal="left" wrapText="1"/>
    </xf>
    <xf numFmtId="0" fontId="3" fillId="6" borderId="20" xfId="0" applyFont="1" applyFill="1" applyBorder="1" applyAlignment="1">
      <alignment horizontal="left" wrapText="1"/>
    </xf>
    <xf numFmtId="166" fontId="3" fillId="0" borderId="17" xfId="0" applyNumberFormat="1" applyFont="1" applyBorder="1" applyAlignment="1">
      <alignment horizontal="left" vertical="center" wrapText="1"/>
    </xf>
    <xf numFmtId="166" fontId="3" fillId="0" borderId="3" xfId="0" applyNumberFormat="1" applyFont="1" applyBorder="1" applyAlignment="1">
      <alignment horizontal="left" vertical="center" wrapText="1"/>
    </xf>
    <xf numFmtId="166" fontId="3" fillId="0" borderId="4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14" fillId="6" borderId="24" xfId="0" applyFont="1" applyFill="1" applyBorder="1" applyAlignment="1">
      <alignment horizontal="center" vertical="top" wrapText="1"/>
    </xf>
    <xf numFmtId="0" fontId="1" fillId="6" borderId="13" xfId="0" applyFont="1" applyFill="1" applyBorder="1" applyAlignment="1">
      <alignment horizontal="center" vertical="top" wrapText="1"/>
    </xf>
    <xf numFmtId="0" fontId="1" fillId="6" borderId="20" xfId="0" applyFont="1" applyFill="1" applyBorder="1" applyAlignment="1">
      <alignment horizontal="center" vertical="top" wrapText="1"/>
    </xf>
    <xf numFmtId="0" fontId="3" fillId="0" borderId="24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5" fillId="0" borderId="24" xfId="0" applyFont="1" applyBorder="1" applyAlignment="1" applyProtection="1">
      <alignment horizontal="left" vertical="top" wrapText="1" readingOrder="1"/>
      <protection locked="0"/>
    </xf>
    <xf numFmtId="0" fontId="3" fillId="0" borderId="24" xfId="0" applyFont="1" applyBorder="1" applyAlignment="1" applyProtection="1">
      <alignment vertical="center" wrapText="1"/>
      <protection locked="0"/>
    </xf>
    <xf numFmtId="0" fontId="3" fillId="0" borderId="13" xfId="0" applyFont="1" applyBorder="1" applyAlignment="1" applyProtection="1">
      <alignment vertical="center" wrapText="1"/>
      <protection locked="0"/>
    </xf>
    <xf numFmtId="0" fontId="3" fillId="0" borderId="20" xfId="0" applyFont="1" applyBorder="1" applyAlignment="1" applyProtection="1">
      <alignment vertical="center" wrapText="1"/>
      <protection locked="0"/>
    </xf>
    <xf numFmtId="0" fontId="35" fillId="0" borderId="0" xfId="0" applyFont="1" applyAlignment="1">
      <alignment horizontal="left" wrapText="1"/>
    </xf>
    <xf numFmtId="0" fontId="3" fillId="6" borderId="24" xfId="0" applyFont="1" applyFill="1" applyBorder="1" applyAlignment="1">
      <alignment horizontal="left" vertical="center" wrapText="1"/>
    </xf>
    <xf numFmtId="0" fontId="3" fillId="6" borderId="13" xfId="0" applyFont="1" applyFill="1" applyBorder="1" applyAlignment="1">
      <alignment horizontal="left" vertical="center" wrapText="1"/>
    </xf>
    <xf numFmtId="0" fontId="3" fillId="6" borderId="31" xfId="0" applyFont="1" applyFill="1" applyBorder="1" applyAlignment="1">
      <alignment horizontal="right" vertical="center" wrapText="1"/>
    </xf>
    <xf numFmtId="0" fontId="3" fillId="6" borderId="7" xfId="0" applyFont="1" applyFill="1" applyBorder="1" applyAlignment="1">
      <alignment horizontal="right" vertical="center" wrapText="1"/>
    </xf>
    <xf numFmtId="0" fontId="3" fillId="6" borderId="28" xfId="0" applyFont="1" applyFill="1" applyBorder="1" applyAlignment="1">
      <alignment horizontal="right" vertical="center" wrapText="1"/>
    </xf>
    <xf numFmtId="0" fontId="3" fillId="6" borderId="6" xfId="0" applyFont="1" applyFill="1" applyBorder="1" applyAlignment="1">
      <alignment horizontal="right" vertical="center" wrapText="1"/>
    </xf>
    <xf numFmtId="0" fontId="3" fillId="6" borderId="19" xfId="0" applyFont="1" applyFill="1" applyBorder="1" applyAlignment="1">
      <alignment horizontal="right" vertical="center" wrapText="1"/>
    </xf>
    <xf numFmtId="0" fontId="3" fillId="6" borderId="30" xfId="0" applyFont="1" applyFill="1" applyBorder="1" applyAlignment="1">
      <alignment horizontal="right" vertical="center" wrapText="1"/>
    </xf>
    <xf numFmtId="0" fontId="14" fillId="6" borderId="25" xfId="0" applyFont="1" applyFill="1" applyBorder="1" applyAlignment="1">
      <alignment horizontal="center" wrapText="1"/>
    </xf>
    <xf numFmtId="0" fontId="3" fillId="0" borderId="25" xfId="0" applyFont="1" applyBorder="1" applyAlignment="1">
      <alignment horizontal="left" vertical="center" wrapText="1"/>
    </xf>
    <xf numFmtId="0" fontId="14" fillId="0" borderId="0" xfId="0" applyFont="1" applyAlignment="1">
      <alignment horizontal="right" vertical="center" wrapText="1"/>
    </xf>
    <xf numFmtId="0" fontId="8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5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1" fillId="0" borderId="19" xfId="0" applyFont="1" applyBorder="1" applyAlignment="1" applyProtection="1">
      <alignment horizontal="left" vertical="top" wrapText="1"/>
      <protection locked="0"/>
    </xf>
    <xf numFmtId="0" fontId="1" fillId="0" borderId="9" xfId="0" applyFont="1" applyBorder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 vertical="top" wrapText="1"/>
      <protection locked="0"/>
    </xf>
    <xf numFmtId="0" fontId="3" fillId="2" borderId="19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6" borderId="24" xfId="0" applyFont="1" applyFill="1" applyBorder="1" applyAlignment="1">
      <alignment horizontal="left" vertical="top" wrapText="1"/>
    </xf>
    <xf numFmtId="0" fontId="3" fillId="6" borderId="13" xfId="0" applyFont="1" applyFill="1" applyBorder="1" applyAlignment="1">
      <alignment horizontal="left" vertical="top" wrapText="1"/>
    </xf>
    <xf numFmtId="0" fontId="3" fillId="6" borderId="20" xfId="0" applyFont="1" applyFill="1" applyBorder="1" applyAlignment="1">
      <alignment horizontal="left" vertical="top" wrapText="1"/>
    </xf>
    <xf numFmtId="0" fontId="3" fillId="0" borderId="24" xfId="2" applyFont="1" applyBorder="1" applyAlignment="1">
      <alignment horizontal="left" vertical="center" wrapText="1"/>
    </xf>
    <xf numFmtId="0" fontId="3" fillId="0" borderId="20" xfId="2" applyFont="1" applyBorder="1" applyAlignment="1">
      <alignment horizontal="left" vertical="center" wrapText="1"/>
    </xf>
    <xf numFmtId="0" fontId="5" fillId="9" borderId="24" xfId="2" applyFont="1" applyFill="1" applyBorder="1" applyAlignment="1">
      <alignment horizontal="left" vertical="center" wrapText="1"/>
    </xf>
    <xf numFmtId="0" fontId="5" fillId="9" borderId="20" xfId="2" applyFont="1" applyFill="1" applyBorder="1" applyAlignment="1">
      <alignment horizontal="left" vertical="center" wrapText="1"/>
    </xf>
    <xf numFmtId="0" fontId="3" fillId="3" borderId="24" xfId="2" applyFont="1" applyFill="1" applyBorder="1" applyAlignment="1">
      <alignment vertical="center" wrapText="1"/>
    </xf>
    <xf numFmtId="0" fontId="1" fillId="3" borderId="20" xfId="0" applyFont="1" applyFill="1" applyBorder="1" applyAlignment="1">
      <alignment wrapText="1"/>
    </xf>
    <xf numFmtId="0" fontId="3" fillId="0" borderId="24" xfId="2" applyFont="1" applyBorder="1" applyAlignment="1">
      <alignment vertical="center" wrapText="1"/>
    </xf>
    <xf numFmtId="0" fontId="0" fillId="0" borderId="20" xfId="0" applyBorder="1" applyAlignment="1">
      <alignment wrapText="1"/>
    </xf>
    <xf numFmtId="0" fontId="3" fillId="0" borderId="20" xfId="2" applyFont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5" fillId="0" borderId="40" xfId="2" applyFont="1" applyBorder="1" applyAlignment="1">
      <alignment horizontal="center" vertical="center" wrapText="1"/>
    </xf>
    <xf numFmtId="0" fontId="5" fillId="0" borderId="42" xfId="2" applyFont="1" applyBorder="1" applyAlignment="1">
      <alignment horizontal="center" vertical="center" wrapText="1"/>
    </xf>
    <xf numFmtId="0" fontId="3" fillId="0" borderId="66" xfId="0" applyFont="1" applyBorder="1" applyAlignment="1">
      <alignment horizontal="center" vertical="center" wrapText="1"/>
    </xf>
    <xf numFmtId="0" fontId="3" fillId="0" borderId="58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4" borderId="16" xfId="2" applyFont="1" applyFill="1" applyBorder="1" applyAlignment="1">
      <alignment horizontal="left" vertical="center" wrapText="1"/>
    </xf>
    <xf numFmtId="0" fontId="3" fillId="4" borderId="25" xfId="2" applyFont="1" applyFill="1" applyBorder="1" applyAlignment="1">
      <alignment horizontal="left" vertical="center" wrapText="1"/>
    </xf>
    <xf numFmtId="0" fontId="14" fillId="4" borderId="24" xfId="0" applyFont="1" applyFill="1" applyBorder="1" applyAlignment="1">
      <alignment horizontal="left" vertical="center" wrapText="1"/>
    </xf>
    <xf numFmtId="0" fontId="14" fillId="4" borderId="13" xfId="0" applyFont="1" applyFill="1" applyBorder="1" applyAlignment="1">
      <alignment horizontal="left" vertical="center" wrapText="1"/>
    </xf>
    <xf numFmtId="0" fontId="14" fillId="4" borderId="20" xfId="0" applyFont="1" applyFill="1" applyBorder="1" applyAlignment="1">
      <alignment horizontal="left" vertical="center" wrapText="1"/>
    </xf>
    <xf numFmtId="0" fontId="1" fillId="0" borderId="20" xfId="0" applyFont="1" applyBorder="1" applyAlignment="1">
      <alignment wrapText="1"/>
    </xf>
    <xf numFmtId="0" fontId="3" fillId="0" borderId="31" xfId="2" applyFont="1" applyBorder="1" applyAlignment="1">
      <alignment horizontal="left" vertical="center" wrapText="1"/>
    </xf>
    <xf numFmtId="0" fontId="3" fillId="0" borderId="7" xfId="2" applyFont="1" applyBorder="1" applyAlignment="1">
      <alignment horizontal="left" vertical="center" wrapText="1"/>
    </xf>
    <xf numFmtId="0" fontId="3" fillId="0" borderId="28" xfId="2" applyFont="1" applyBorder="1" applyAlignment="1">
      <alignment horizontal="left" vertical="center" wrapText="1"/>
    </xf>
    <xf numFmtId="0" fontId="3" fillId="0" borderId="6" xfId="2" applyFont="1" applyBorder="1" applyAlignment="1">
      <alignment horizontal="left" vertical="center" wrapText="1"/>
    </xf>
    <xf numFmtId="0" fontId="3" fillId="0" borderId="17" xfId="2" applyFont="1" applyBorder="1" applyAlignment="1">
      <alignment horizontal="left" vertical="center" wrapText="1"/>
    </xf>
    <xf numFmtId="0" fontId="3" fillId="0" borderId="4" xfId="2" applyFont="1" applyBorder="1" applyAlignment="1">
      <alignment horizontal="left" vertical="center" wrapText="1"/>
    </xf>
    <xf numFmtId="0" fontId="3" fillId="4" borderId="24" xfId="0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horizontal="left" vertical="center" wrapText="1"/>
    </xf>
    <xf numFmtId="0" fontId="3" fillId="4" borderId="20" xfId="0" applyFont="1" applyFill="1" applyBorder="1" applyAlignment="1">
      <alignment horizontal="left" vertical="center" wrapText="1"/>
    </xf>
    <xf numFmtId="0" fontId="3" fillId="0" borderId="19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0" fontId="3" fillId="0" borderId="30" xfId="0" applyFont="1" applyBorder="1" applyAlignment="1" applyProtection="1">
      <alignment horizontal="left" vertical="top" wrapText="1"/>
      <protection locked="0"/>
    </xf>
    <xf numFmtId="0" fontId="14" fillId="4" borderId="24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3" fillId="0" borderId="55" xfId="0" applyFont="1" applyBorder="1" applyAlignment="1">
      <alignment horizontal="left" vertical="center" wrapText="1"/>
    </xf>
    <xf numFmtId="0" fontId="3" fillId="4" borderId="16" xfId="0" applyFont="1" applyFill="1" applyBorder="1" applyAlignment="1">
      <alignment horizontal="right" vertical="center" wrapText="1"/>
    </xf>
    <xf numFmtId="0" fontId="3" fillId="4" borderId="18" xfId="0" applyFont="1" applyFill="1" applyBorder="1" applyAlignment="1">
      <alignment horizontal="right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33" fillId="0" borderId="9" xfId="0" applyFont="1" applyBorder="1" applyAlignment="1">
      <alignment horizontal="right" wrapText="1"/>
    </xf>
    <xf numFmtId="0" fontId="3" fillId="4" borderId="25" xfId="0" applyFont="1" applyFill="1" applyBorder="1" applyAlignment="1">
      <alignment horizontal="righ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3" fillId="2" borderId="24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5" fillId="4" borderId="11" xfId="0" applyFont="1" applyFill="1" applyBorder="1" applyAlignment="1">
      <alignment horizontal="left" vertical="center" wrapText="1"/>
    </xf>
    <xf numFmtId="0" fontId="5" fillId="4" borderId="24" xfId="0" applyFont="1" applyFill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62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33" xfId="0" applyFont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left" vertical="center" wrapText="1"/>
    </xf>
    <xf numFmtId="0" fontId="3" fillId="2" borderId="36" xfId="0" applyFont="1" applyFill="1" applyBorder="1" applyAlignment="1">
      <alignment horizontal="left" vertical="center" wrapText="1"/>
    </xf>
    <xf numFmtId="0" fontId="3" fillId="2" borderId="37" xfId="0" applyFont="1" applyFill="1" applyBorder="1" applyAlignment="1">
      <alignment horizontal="left" vertical="center" wrapText="1"/>
    </xf>
    <xf numFmtId="0" fontId="3" fillId="2" borderId="38" xfId="0" applyFont="1" applyFill="1" applyBorder="1" applyAlignment="1">
      <alignment horizontal="left" vertical="center" wrapText="1"/>
    </xf>
    <xf numFmtId="0" fontId="3" fillId="0" borderId="28" xfId="2" applyFont="1" applyBorder="1" applyAlignment="1" applyProtection="1">
      <alignment horizontal="left" vertical="center" wrapText="1"/>
      <protection locked="0"/>
    </xf>
    <xf numFmtId="0" fontId="3" fillId="0" borderId="6" xfId="2" applyFont="1" applyBorder="1" applyAlignment="1" applyProtection="1">
      <alignment horizontal="left" vertical="center" wrapText="1"/>
      <protection locked="0"/>
    </xf>
    <xf numFmtId="0" fontId="3" fillId="5" borderId="23" xfId="2" applyFont="1" applyFill="1" applyBorder="1" applyAlignment="1">
      <alignment horizontal="left" vertical="center" wrapText="1"/>
    </xf>
    <xf numFmtId="0" fontId="3" fillId="5" borderId="10" xfId="2" applyFont="1" applyFill="1" applyBorder="1" applyAlignment="1">
      <alignment horizontal="left" vertical="center" wrapText="1"/>
    </xf>
    <xf numFmtId="0" fontId="3" fillId="5" borderId="22" xfId="2" applyFont="1" applyFill="1" applyBorder="1" applyAlignment="1">
      <alignment horizontal="left" vertical="center" wrapText="1"/>
    </xf>
    <xf numFmtId="0" fontId="3" fillId="0" borderId="31" xfId="2" applyFont="1" applyBorder="1" applyAlignment="1" applyProtection="1">
      <alignment horizontal="left" vertical="center" wrapText="1"/>
      <protection locked="0"/>
    </xf>
    <xf numFmtId="0" fontId="3" fillId="0" borderId="7" xfId="2" applyFont="1" applyBorder="1" applyAlignment="1" applyProtection="1">
      <alignment horizontal="left" vertical="center" wrapText="1"/>
      <protection locked="0"/>
    </xf>
    <xf numFmtId="0" fontId="3" fillId="0" borderId="17" xfId="2" applyFont="1" applyBorder="1" applyAlignment="1" applyProtection="1">
      <alignment horizontal="left" vertical="center" wrapText="1"/>
      <protection locked="0"/>
    </xf>
    <xf numFmtId="0" fontId="3" fillId="0" borderId="4" xfId="2" applyFont="1" applyBorder="1" applyAlignment="1" applyProtection="1">
      <alignment horizontal="left" vertical="center" wrapText="1"/>
      <protection locked="0"/>
    </xf>
    <xf numFmtId="0" fontId="3" fillId="0" borderId="28" xfId="2" applyFont="1" applyBorder="1" applyAlignment="1" applyProtection="1">
      <alignment horizontal="center" vertical="center" wrapText="1"/>
      <protection locked="0"/>
    </xf>
    <xf numFmtId="0" fontId="3" fillId="0" borderId="5" xfId="2" applyFont="1" applyBorder="1" applyAlignment="1" applyProtection="1">
      <alignment horizontal="center" vertical="center" wrapText="1"/>
      <protection locked="0"/>
    </xf>
    <xf numFmtId="0" fontId="3" fillId="0" borderId="6" xfId="2" applyFont="1" applyBorder="1" applyAlignment="1" applyProtection="1">
      <alignment horizontal="center" vertical="center" wrapText="1"/>
      <protection locked="0"/>
    </xf>
    <xf numFmtId="0" fontId="3" fillId="0" borderId="3" xfId="2" applyFont="1" applyBorder="1" applyAlignment="1">
      <alignment horizontal="left" vertical="center" wrapText="1"/>
    </xf>
    <xf numFmtId="0" fontId="14" fillId="5" borderId="39" xfId="2" applyFont="1" applyFill="1" applyBorder="1" applyAlignment="1">
      <alignment horizontal="center" vertical="center" wrapText="1"/>
    </xf>
    <xf numFmtId="0" fontId="1" fillId="5" borderId="0" xfId="2" applyFill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7" xfId="2" applyFont="1" applyBorder="1" applyAlignment="1" applyProtection="1">
      <alignment horizontal="center" vertical="center" wrapText="1"/>
      <protection locked="0"/>
    </xf>
    <xf numFmtId="0" fontId="3" fillId="0" borderId="3" xfId="2" applyFont="1" applyBorder="1" applyAlignment="1" applyProtection="1">
      <alignment horizontal="center" vertical="center" wrapText="1"/>
      <protection locked="0"/>
    </xf>
    <xf numFmtId="0" fontId="3" fillId="0" borderId="4" xfId="2" applyFont="1" applyBorder="1" applyAlignment="1" applyProtection="1">
      <alignment horizontal="center" vertical="center" wrapText="1"/>
      <protection locked="0"/>
    </xf>
    <xf numFmtId="0" fontId="3" fillId="5" borderId="24" xfId="2" applyFont="1" applyFill="1" applyBorder="1" applyAlignment="1">
      <alignment horizontal="center" vertical="center" wrapText="1"/>
    </xf>
    <xf numFmtId="0" fontId="3" fillId="5" borderId="20" xfId="2" applyFont="1" applyFill="1" applyBorder="1" applyAlignment="1">
      <alignment horizontal="center" vertical="center" wrapText="1"/>
    </xf>
    <xf numFmtId="0" fontId="3" fillId="0" borderId="54" xfId="2" applyFont="1" applyBorder="1" applyAlignment="1" applyProtection="1">
      <alignment horizontal="center" vertical="center" wrapText="1"/>
      <protection locked="0"/>
    </xf>
    <xf numFmtId="0" fontId="3" fillId="0" borderId="2" xfId="2" applyFont="1" applyBorder="1" applyAlignment="1" applyProtection="1">
      <alignment horizontal="center" vertical="center" wrapText="1"/>
      <protection locked="0"/>
    </xf>
    <xf numFmtId="0" fontId="3" fillId="0" borderId="55" xfId="2" applyFont="1" applyBorder="1" applyAlignment="1" applyProtection="1">
      <alignment horizontal="center" vertical="center" wrapText="1"/>
      <protection locked="0"/>
    </xf>
    <xf numFmtId="0" fontId="3" fillId="0" borderId="0" xfId="2" applyFont="1" applyAlignment="1">
      <alignment horizontal="left" vertical="center"/>
    </xf>
    <xf numFmtId="0" fontId="3" fillId="0" borderId="9" xfId="2" applyFont="1" applyBorder="1" applyAlignment="1">
      <alignment horizontal="left" vertical="center" wrapText="1"/>
    </xf>
    <xf numFmtId="0" fontId="3" fillId="0" borderId="30" xfId="2" applyFont="1" applyBorder="1" applyAlignment="1">
      <alignment horizontal="left" vertical="center" wrapText="1"/>
    </xf>
    <xf numFmtId="0" fontId="3" fillId="5" borderId="24" xfId="2" applyFont="1" applyFill="1" applyBorder="1" applyAlignment="1">
      <alignment horizontal="left" vertical="center" wrapText="1"/>
    </xf>
    <xf numFmtId="0" fontId="3" fillId="5" borderId="20" xfId="2" applyFont="1" applyFill="1" applyBorder="1" applyAlignment="1">
      <alignment horizontal="left" vertical="center" wrapText="1"/>
    </xf>
    <xf numFmtId="0" fontId="3" fillId="5" borderId="16" xfId="2" applyFont="1" applyFill="1" applyBorder="1" applyAlignment="1">
      <alignment horizontal="right" vertical="center" wrapText="1"/>
    </xf>
    <xf numFmtId="0" fontId="3" fillId="5" borderId="25" xfId="2" applyFont="1" applyFill="1" applyBorder="1" applyAlignment="1">
      <alignment horizontal="right" vertical="center" wrapText="1"/>
    </xf>
    <xf numFmtId="0" fontId="3" fillId="0" borderId="2" xfId="2" applyFont="1" applyBorder="1" applyAlignment="1">
      <alignment horizontal="left" vertical="center" wrapText="1"/>
    </xf>
    <xf numFmtId="0" fontId="3" fillId="0" borderId="55" xfId="2" applyFont="1" applyBorder="1" applyAlignment="1">
      <alignment horizontal="left" vertical="center" wrapText="1"/>
    </xf>
    <xf numFmtId="1" fontId="3" fillId="0" borderId="31" xfId="2" applyNumberFormat="1" applyFont="1" applyBorder="1" applyAlignment="1">
      <alignment horizontal="left" vertical="center" wrapText="1"/>
    </xf>
    <xf numFmtId="0" fontId="3" fillId="0" borderId="1" xfId="2" applyFont="1" applyBorder="1" applyAlignment="1">
      <alignment horizontal="left" vertical="center" wrapText="1"/>
    </xf>
    <xf numFmtId="0" fontId="27" fillId="0" borderId="5" xfId="2" applyFont="1" applyBorder="1" applyAlignment="1">
      <alignment horizontal="left" vertical="center" wrapText="1"/>
    </xf>
    <xf numFmtId="0" fontId="3" fillId="0" borderId="5" xfId="2" applyFont="1" applyBorder="1" applyAlignment="1">
      <alignment horizontal="left" vertical="center" wrapText="1"/>
    </xf>
    <xf numFmtId="0" fontId="3" fillId="5" borderId="18" xfId="0" applyFont="1" applyFill="1" applyBorder="1" applyAlignment="1" applyProtection="1">
      <alignment horizontal="left" vertical="center" wrapText="1"/>
      <protection locked="0"/>
    </xf>
    <xf numFmtId="0" fontId="14" fillId="5" borderId="24" xfId="0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center" vertical="center" wrapText="1"/>
    </xf>
    <xf numFmtId="0" fontId="1" fillId="5" borderId="20" xfId="0" applyFont="1" applyFill="1" applyBorder="1" applyAlignment="1">
      <alignment horizontal="center" vertical="center" wrapText="1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5" borderId="16" xfId="0" applyFont="1" applyFill="1" applyBorder="1" applyAlignment="1">
      <alignment horizontal="right" vertical="center" wrapText="1"/>
    </xf>
    <xf numFmtId="0" fontId="3" fillId="5" borderId="25" xfId="0" applyFont="1" applyFill="1" applyBorder="1" applyAlignment="1">
      <alignment horizontal="right" vertical="center" wrapText="1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5" borderId="14" xfId="0" applyFont="1" applyFill="1" applyBorder="1" applyAlignment="1" applyProtection="1">
      <alignment horizontal="left" vertical="center" wrapText="1"/>
      <protection locked="0"/>
    </xf>
    <xf numFmtId="0" fontId="3" fillId="0" borderId="23" xfId="6" applyFont="1" applyBorder="1" applyAlignment="1" applyProtection="1">
      <alignment horizontal="center" vertical="center" wrapText="1"/>
      <protection locked="0"/>
    </xf>
    <xf numFmtId="0" fontId="3" fillId="0" borderId="10" xfId="6" applyFont="1" applyBorder="1" applyAlignment="1" applyProtection="1">
      <alignment horizontal="center" vertical="center" wrapText="1"/>
      <protection locked="0"/>
    </xf>
    <xf numFmtId="0" fontId="3" fillId="0" borderId="22" xfId="6" applyFont="1" applyBorder="1" applyAlignment="1" applyProtection="1">
      <alignment horizontal="center" vertical="center" wrapText="1"/>
      <protection locked="0"/>
    </xf>
    <xf numFmtId="0" fontId="3" fillId="0" borderId="24" xfId="6" applyFont="1" applyBorder="1" applyAlignment="1">
      <alignment horizontal="center" vertical="center" wrapText="1"/>
    </xf>
    <xf numFmtId="0" fontId="3" fillId="0" borderId="13" xfId="6" applyFont="1" applyBorder="1" applyAlignment="1">
      <alignment horizontal="center" vertical="center" wrapText="1"/>
    </xf>
    <xf numFmtId="0" fontId="3" fillId="0" borderId="20" xfId="6" applyFont="1" applyBorder="1" applyAlignment="1">
      <alignment horizontal="center" vertical="center" wrapText="1"/>
    </xf>
    <xf numFmtId="0" fontId="5" fillId="2" borderId="66" xfId="6" applyFont="1" applyFill="1" applyBorder="1" applyAlignment="1">
      <alignment horizontal="center" vertical="center" wrapText="1"/>
    </xf>
    <xf numFmtId="0" fontId="5" fillId="2" borderId="59" xfId="6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27" fillId="0" borderId="2" xfId="0" applyFont="1" applyBorder="1" applyAlignment="1">
      <alignment horizontal="left" vertical="center" wrapText="1"/>
    </xf>
    <xf numFmtId="0" fontId="27" fillId="0" borderId="55" xfId="0" applyFont="1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 wrapText="1"/>
    </xf>
    <xf numFmtId="0" fontId="27" fillId="0" borderId="6" xfId="0" applyFont="1" applyBorder="1" applyAlignment="1">
      <alignment horizontal="left" vertical="center" wrapText="1"/>
    </xf>
    <xf numFmtId="0" fontId="3" fillId="0" borderId="24" xfId="6" applyFont="1" applyBorder="1" applyAlignment="1" applyProtection="1">
      <alignment horizontal="center" vertical="center" wrapText="1"/>
      <protection locked="0"/>
    </xf>
    <xf numFmtId="0" fontId="3" fillId="0" borderId="13" xfId="6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4" fillId="5" borderId="24" xfId="0" applyFont="1" applyFill="1" applyBorder="1" applyAlignment="1">
      <alignment horizontal="left" vertical="center" wrapText="1"/>
    </xf>
    <xf numFmtId="0" fontId="14" fillId="5" borderId="13" xfId="0" applyFont="1" applyFill="1" applyBorder="1" applyAlignment="1">
      <alignment horizontal="left" vertical="center" wrapText="1"/>
    </xf>
    <xf numFmtId="0" fontId="14" fillId="5" borderId="20" xfId="0" applyFont="1" applyFill="1" applyBorder="1" applyAlignment="1">
      <alignment horizontal="left" vertical="center" wrapText="1"/>
    </xf>
    <xf numFmtId="0" fontId="3" fillId="5" borderId="16" xfId="2" applyFont="1" applyFill="1" applyBorder="1" applyAlignment="1">
      <alignment horizontal="left" vertical="center" wrapText="1"/>
    </xf>
    <xf numFmtId="0" fontId="3" fillId="5" borderId="25" xfId="2" applyFont="1" applyFill="1" applyBorder="1" applyAlignment="1">
      <alignment horizontal="left" vertical="center" wrapText="1"/>
    </xf>
    <xf numFmtId="0" fontId="39" fillId="10" borderId="9" xfId="0" applyFont="1" applyFill="1" applyBorder="1" applyAlignment="1">
      <alignment horizontal="left" vertical="center" wrapText="1"/>
    </xf>
    <xf numFmtId="0" fontId="3" fillId="0" borderId="65" xfId="8" applyFont="1" applyBorder="1" applyAlignment="1">
      <alignment vertical="top" wrapText="1"/>
    </xf>
    <xf numFmtId="0" fontId="3" fillId="0" borderId="24" xfId="8" applyFont="1" applyBorder="1" applyAlignment="1">
      <alignment vertical="top" wrapText="1"/>
    </xf>
    <xf numFmtId="0" fontId="5" fillId="2" borderId="23" xfId="3" applyFont="1" applyFill="1" applyBorder="1" applyAlignment="1">
      <alignment horizontal="left" vertical="center" wrapText="1"/>
    </xf>
    <xf numFmtId="0" fontId="0" fillId="2" borderId="22" xfId="0" applyFill="1" applyBorder="1" applyAlignment="1">
      <alignment horizontal="left" wrapText="1"/>
    </xf>
    <xf numFmtId="0" fontId="1" fillId="5" borderId="23" xfId="2" applyFill="1" applyBorder="1" applyAlignment="1">
      <alignment horizontal="left" vertical="center" wrapText="1"/>
    </xf>
    <xf numFmtId="0" fontId="1" fillId="5" borderId="10" xfId="2" applyFill="1" applyBorder="1" applyAlignment="1">
      <alignment horizontal="left" vertical="center" wrapText="1"/>
    </xf>
    <xf numFmtId="0" fontId="1" fillId="5" borderId="39" xfId="2" applyFill="1" applyBorder="1" applyAlignment="1">
      <alignment horizontal="left" vertical="center" wrapText="1"/>
    </xf>
    <xf numFmtId="0" fontId="1" fillId="5" borderId="0" xfId="2" applyFill="1" applyAlignment="1">
      <alignment horizontal="left" vertical="center" wrapText="1"/>
    </xf>
    <xf numFmtId="0" fontId="1" fillId="5" borderId="19" xfId="2" applyFill="1" applyBorder="1" applyAlignment="1">
      <alignment horizontal="left" vertical="center" wrapText="1"/>
    </xf>
    <xf numFmtId="0" fontId="1" fillId="5" borderId="9" xfId="2" applyFill="1" applyBorder="1" applyAlignment="1">
      <alignment horizontal="left" vertical="center" wrapText="1"/>
    </xf>
    <xf numFmtId="0" fontId="3" fillId="0" borderId="43" xfId="6" applyFont="1" applyBorder="1" applyAlignment="1" applyProtection="1">
      <alignment horizontal="center" vertical="center" wrapText="1"/>
      <protection locked="0"/>
    </xf>
    <xf numFmtId="0" fontId="3" fillId="0" borderId="41" xfId="6" applyFont="1" applyBorder="1" applyAlignment="1" applyProtection="1">
      <alignment horizontal="center" vertical="center" wrapText="1"/>
      <protection locked="0"/>
    </xf>
    <xf numFmtId="0" fontId="3" fillId="0" borderId="42" xfId="6" applyFont="1" applyBorder="1" applyAlignment="1" applyProtection="1">
      <alignment horizontal="center" vertical="center" wrapText="1"/>
      <protection locked="0"/>
    </xf>
    <xf numFmtId="0" fontId="3" fillId="0" borderId="20" xfId="6" applyFont="1" applyBorder="1" applyAlignment="1" applyProtection="1">
      <alignment horizontal="center" vertical="center" wrapText="1"/>
      <protection locked="0"/>
    </xf>
    <xf numFmtId="0" fontId="3" fillId="0" borderId="26" xfId="8" applyFont="1" applyBorder="1" applyAlignment="1">
      <alignment horizontal="left" vertical="top" wrapText="1"/>
    </xf>
    <xf numFmtId="0" fontId="3" fillId="0" borderId="20" xfId="8" applyFont="1" applyBorder="1" applyAlignment="1">
      <alignment horizontal="left" vertical="top" wrapText="1"/>
    </xf>
    <xf numFmtId="0" fontId="3" fillId="0" borderId="67" xfId="8" applyFont="1" applyBorder="1" applyAlignment="1">
      <alignment vertical="top" wrapText="1"/>
    </xf>
    <xf numFmtId="0" fontId="3" fillId="0" borderId="66" xfId="8" applyFont="1" applyBorder="1" applyAlignment="1">
      <alignment vertical="top" wrapText="1"/>
    </xf>
    <xf numFmtId="0" fontId="3" fillId="0" borderId="69" xfId="8" applyFont="1" applyBorder="1" applyAlignment="1">
      <alignment vertical="top" wrapText="1"/>
    </xf>
    <xf numFmtId="0" fontId="3" fillId="0" borderId="43" xfId="8" applyFont="1" applyBorder="1" applyAlignment="1">
      <alignment vertical="top" wrapText="1"/>
    </xf>
    <xf numFmtId="0" fontId="3" fillId="0" borderId="24" xfId="0" applyFont="1" applyBorder="1" applyAlignment="1" applyProtection="1">
      <alignment horizontal="left" vertical="top" wrapText="1"/>
      <protection locked="0"/>
    </xf>
    <xf numFmtId="0" fontId="3" fillId="0" borderId="13" xfId="0" applyFont="1" applyBorder="1" applyAlignment="1" applyProtection="1">
      <alignment horizontal="left" vertical="top" wrapText="1"/>
      <protection locked="0"/>
    </xf>
    <xf numFmtId="0" fontId="3" fillId="0" borderId="20" xfId="0" applyFont="1" applyBorder="1" applyAlignment="1" applyProtection="1">
      <alignment horizontal="left" vertical="top" wrapText="1"/>
      <protection locked="0"/>
    </xf>
    <xf numFmtId="0" fontId="3" fillId="5" borderId="11" xfId="0" applyFont="1" applyFill="1" applyBorder="1" applyAlignment="1" applyProtection="1">
      <alignment horizontal="left" vertical="top" wrapText="1"/>
      <protection locked="0"/>
    </xf>
    <xf numFmtId="0" fontId="3" fillId="3" borderId="68" xfId="2" applyFont="1" applyFill="1" applyBorder="1" applyAlignment="1" applyProtection="1">
      <alignment horizontal="right" vertical="center" wrapText="1"/>
      <protection locked="0"/>
    </xf>
    <xf numFmtId="0" fontId="3" fillId="3" borderId="9" xfId="2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3" fillId="0" borderId="65" xfId="0" applyFont="1" applyBorder="1" applyAlignment="1" applyProtection="1">
      <alignment horizontal="right" vertical="center" wrapText="1"/>
      <protection locked="0"/>
    </xf>
    <xf numFmtId="0" fontId="3" fillId="0" borderId="24" xfId="0" applyFont="1" applyBorder="1" applyAlignment="1" applyProtection="1">
      <alignment horizontal="right" vertical="center" wrapText="1"/>
      <protection locked="0"/>
    </xf>
    <xf numFmtId="0" fontId="3" fillId="0" borderId="65" xfId="2" applyFont="1" applyBorder="1" applyAlignment="1" applyProtection="1">
      <alignment horizontal="right" vertical="center" wrapText="1"/>
      <protection locked="0"/>
    </xf>
    <xf numFmtId="0" fontId="3" fillId="0" borderId="24" xfId="2" applyFont="1" applyBorder="1" applyAlignment="1" applyProtection="1">
      <alignment horizontal="right" vertical="center" wrapText="1"/>
      <protection locked="0"/>
    </xf>
    <xf numFmtId="0" fontId="5" fillId="0" borderId="67" xfId="2" applyFont="1" applyBorder="1" applyAlignment="1" applyProtection="1">
      <alignment horizontal="right" vertical="center" wrapText="1"/>
      <protection locked="0"/>
    </xf>
    <xf numFmtId="0" fontId="5" fillId="0" borderId="66" xfId="2" applyFont="1" applyBorder="1" applyAlignment="1" applyProtection="1">
      <alignment horizontal="right" vertical="center" wrapText="1"/>
      <protection locked="0"/>
    </xf>
    <xf numFmtId="0" fontId="5" fillId="0" borderId="24" xfId="2" applyFont="1" applyBorder="1" applyAlignment="1">
      <alignment horizontal="center" vertical="center" wrapText="1"/>
    </xf>
    <xf numFmtId="0" fontId="5" fillId="0" borderId="13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3" borderId="24" xfId="3" applyFont="1" applyFill="1" applyBorder="1" applyAlignment="1" applyProtection="1">
      <alignment horizontal="left" vertical="center" wrapText="1"/>
      <protection locked="0"/>
    </xf>
    <xf numFmtId="0" fontId="5" fillId="3" borderId="13" xfId="3" applyFont="1" applyFill="1" applyBorder="1" applyAlignment="1" applyProtection="1">
      <alignment horizontal="left" vertical="center" wrapText="1"/>
      <protection locked="0"/>
    </xf>
    <xf numFmtId="0" fontId="5" fillId="3" borderId="20" xfId="3" applyFont="1" applyFill="1" applyBorder="1" applyAlignment="1" applyProtection="1">
      <alignment horizontal="left" vertical="center" wrapText="1"/>
      <protection locked="0"/>
    </xf>
    <xf numFmtId="0" fontId="3" fillId="0" borderId="24" xfId="4" applyFont="1" applyBorder="1" applyAlignment="1">
      <alignment horizontal="left" vertical="center" wrapText="1"/>
    </xf>
    <xf numFmtId="0" fontId="3" fillId="0" borderId="20" xfId="4" applyFont="1" applyBorder="1" applyAlignment="1">
      <alignment horizontal="left" vertical="center" wrapText="1"/>
    </xf>
    <xf numFmtId="0" fontId="3" fillId="0" borderId="24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5" borderId="28" xfId="2" applyFont="1" applyFill="1" applyBorder="1" applyAlignment="1">
      <alignment horizontal="left" vertical="center" wrapText="1"/>
    </xf>
    <xf numFmtId="0" fontId="3" fillId="5" borderId="6" xfId="2" applyFont="1" applyFill="1" applyBorder="1" applyAlignment="1">
      <alignment horizontal="left" vertical="center" wrapText="1"/>
    </xf>
    <xf numFmtId="0" fontId="3" fillId="5" borderId="17" xfId="2" applyFont="1" applyFill="1" applyBorder="1" applyAlignment="1">
      <alignment horizontal="left" vertical="center" wrapText="1"/>
    </xf>
    <xf numFmtId="0" fontId="3" fillId="5" borderId="4" xfId="2" applyFont="1" applyFill="1" applyBorder="1" applyAlignment="1">
      <alignment horizontal="left" vertical="center" wrapText="1"/>
    </xf>
    <xf numFmtId="0" fontId="40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1" fontId="3" fillId="3" borderId="31" xfId="2" applyNumberFormat="1" applyFont="1" applyFill="1" applyBorder="1" applyAlignment="1">
      <alignment horizontal="left" vertical="center" wrapText="1"/>
    </xf>
    <xf numFmtId="1" fontId="3" fillId="3" borderId="7" xfId="2" applyNumberFormat="1" applyFont="1" applyFill="1" applyBorder="1" applyAlignment="1">
      <alignment horizontal="left" vertical="center" wrapText="1"/>
    </xf>
    <xf numFmtId="0" fontId="3" fillId="3" borderId="28" xfId="2" applyFont="1" applyFill="1" applyBorder="1" applyAlignment="1">
      <alignment horizontal="left" vertical="center" wrapText="1"/>
    </xf>
    <xf numFmtId="0" fontId="3" fillId="3" borderId="6" xfId="2" applyFont="1" applyFill="1" applyBorder="1" applyAlignment="1">
      <alignment horizontal="left" vertical="center" wrapText="1"/>
    </xf>
    <xf numFmtId="0" fontId="5" fillId="2" borderId="24" xfId="2" applyFont="1" applyFill="1" applyBorder="1" applyAlignment="1">
      <alignment horizontal="left" vertical="center" wrapText="1"/>
    </xf>
    <xf numFmtId="0" fontId="5" fillId="2" borderId="20" xfId="2" applyFont="1" applyFill="1" applyBorder="1" applyAlignment="1">
      <alignment horizontal="left" vertical="center" wrapText="1"/>
    </xf>
    <xf numFmtId="0" fontId="23" fillId="2" borderId="24" xfId="6" applyFont="1" applyFill="1" applyBorder="1" applyAlignment="1">
      <alignment horizontal="center" vertical="center" wrapText="1"/>
    </xf>
    <xf numFmtId="0" fontId="23" fillId="2" borderId="20" xfId="6" applyFont="1" applyFill="1" applyBorder="1" applyAlignment="1">
      <alignment horizontal="center" vertical="center" wrapText="1"/>
    </xf>
    <xf numFmtId="0" fontId="5" fillId="2" borderId="24" xfId="3" applyFont="1" applyFill="1" applyBorder="1" applyAlignment="1">
      <alignment horizontal="left" vertical="center" wrapText="1"/>
    </xf>
    <xf numFmtId="0" fontId="5" fillId="2" borderId="13" xfId="3" applyFont="1" applyFill="1" applyBorder="1" applyAlignment="1">
      <alignment horizontal="left" vertical="center" wrapText="1"/>
    </xf>
    <xf numFmtId="0" fontId="5" fillId="2" borderId="20" xfId="3" applyFont="1" applyFill="1" applyBorder="1" applyAlignment="1">
      <alignment horizontal="left" vertical="center" wrapText="1"/>
    </xf>
    <xf numFmtId="0" fontId="3" fillId="0" borderId="23" xfId="4" applyFont="1" applyBorder="1" applyAlignment="1">
      <alignment horizontal="left" vertical="center" wrapText="1"/>
    </xf>
    <xf numFmtId="0" fontId="3" fillId="0" borderId="22" xfId="4" applyFont="1" applyBorder="1" applyAlignment="1">
      <alignment horizontal="left" vertical="center" wrapText="1"/>
    </xf>
    <xf numFmtId="0" fontId="5" fillId="0" borderId="0" xfId="2" applyFont="1" applyAlignment="1">
      <alignment horizontal="right" vertical="center" wrapText="1"/>
    </xf>
    <xf numFmtId="0" fontId="3" fillId="0" borderId="72" xfId="2" applyFont="1" applyBorder="1" applyAlignment="1">
      <alignment horizontal="center" vertical="center" wrapText="1"/>
    </xf>
    <xf numFmtId="0" fontId="3" fillId="0" borderId="73" xfId="2" applyFont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left" vertical="top" wrapText="1"/>
    </xf>
    <xf numFmtId="0" fontId="5" fillId="0" borderId="0" xfId="0" applyFont="1" applyAlignment="1">
      <alignment horizontal="center" vertical="center" wrapText="1"/>
    </xf>
    <xf numFmtId="0" fontId="3" fillId="0" borderId="24" xfId="4" applyFont="1" applyBorder="1" applyAlignment="1">
      <alignment horizontal="left" vertical="top" wrapText="1"/>
    </xf>
    <xf numFmtId="0" fontId="3" fillId="0" borderId="20" xfId="4" applyFont="1" applyBorder="1" applyAlignment="1">
      <alignment horizontal="left" vertical="top" wrapText="1"/>
    </xf>
    <xf numFmtId="0" fontId="5" fillId="2" borderId="24" xfId="3" applyFont="1" applyFill="1" applyBorder="1" applyAlignment="1">
      <alignment horizontal="center" vertical="center" wrapText="1"/>
    </xf>
    <xf numFmtId="0" fontId="5" fillId="2" borderId="13" xfId="3" applyFont="1" applyFill="1" applyBorder="1" applyAlignment="1">
      <alignment horizontal="center" vertical="center" wrapText="1"/>
    </xf>
    <xf numFmtId="0" fontId="5" fillId="2" borderId="20" xfId="3" applyFont="1" applyFill="1" applyBorder="1" applyAlignment="1">
      <alignment horizontal="center" vertical="center" wrapText="1"/>
    </xf>
    <xf numFmtId="0" fontId="3" fillId="0" borderId="24" xfId="6" applyFont="1" applyBorder="1" applyAlignment="1" applyProtection="1">
      <alignment horizontal="left" vertical="center" wrapText="1"/>
      <protection locked="0"/>
    </xf>
    <xf numFmtId="0" fontId="3" fillId="0" borderId="13" xfId="6" applyFont="1" applyBorder="1" applyAlignment="1" applyProtection="1">
      <alignment horizontal="left" vertical="center" wrapText="1"/>
      <protection locked="0"/>
    </xf>
    <xf numFmtId="0" fontId="3" fillId="0" borderId="20" xfId="6" applyFont="1" applyBorder="1" applyAlignment="1" applyProtection="1">
      <alignment horizontal="left" vertical="center" wrapText="1"/>
      <protection locked="0"/>
    </xf>
    <xf numFmtId="0" fontId="5" fillId="2" borderId="24" xfId="6" applyFont="1" applyFill="1" applyBorder="1" applyAlignment="1">
      <alignment horizontal="center" vertical="center" wrapText="1"/>
    </xf>
    <xf numFmtId="0" fontId="5" fillId="2" borderId="20" xfId="6" applyFont="1" applyFill="1" applyBorder="1" applyAlignment="1">
      <alignment horizontal="center" vertical="center" wrapText="1"/>
    </xf>
    <xf numFmtId="0" fontId="3" fillId="0" borderId="24" xfId="3" applyFont="1" applyBorder="1" applyAlignment="1">
      <alignment horizontal="left" vertical="center" wrapText="1"/>
    </xf>
    <xf numFmtId="0" fontId="3" fillId="0" borderId="20" xfId="3" applyFont="1" applyBorder="1" applyAlignment="1">
      <alignment horizontal="left" vertical="center" wrapText="1"/>
    </xf>
    <xf numFmtId="0" fontId="3" fillId="0" borderId="23" xfId="4" applyFont="1" applyBorder="1" applyAlignment="1">
      <alignment horizontal="left" vertical="top" wrapText="1"/>
    </xf>
    <xf numFmtId="0" fontId="3" fillId="0" borderId="22" xfId="4" applyFont="1" applyBorder="1" applyAlignment="1">
      <alignment horizontal="left" vertical="top" wrapText="1"/>
    </xf>
    <xf numFmtId="0" fontId="5" fillId="0" borderId="75" xfId="2" applyFont="1" applyBorder="1" applyAlignment="1">
      <alignment horizontal="center" vertical="center" wrapText="1"/>
    </xf>
    <xf numFmtId="0" fontId="5" fillId="0" borderId="76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27" fillId="0" borderId="11" xfId="0" applyFont="1" applyBorder="1" applyAlignment="1" applyProtection="1">
      <alignment horizontal="left" vertical="center" wrapText="1"/>
      <protection locked="0"/>
    </xf>
    <xf numFmtId="0" fontId="27" fillId="0" borderId="13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3" fillId="5" borderId="31" xfId="2" applyFont="1" applyFill="1" applyBorder="1" applyAlignment="1">
      <alignment horizontal="left" vertical="center" wrapText="1"/>
    </xf>
    <xf numFmtId="0" fontId="3" fillId="5" borderId="1" xfId="2" applyFont="1" applyFill="1" applyBorder="1" applyAlignment="1">
      <alignment horizontal="left" vertical="center" wrapText="1"/>
    </xf>
    <xf numFmtId="0" fontId="3" fillId="5" borderId="5" xfId="2" applyFont="1" applyFill="1" applyBorder="1" applyAlignment="1">
      <alignment horizontal="left" vertical="center" wrapText="1"/>
    </xf>
    <xf numFmtId="0" fontId="3" fillId="5" borderId="39" xfId="2" applyFont="1" applyFill="1" applyBorder="1" applyAlignment="1">
      <alignment horizontal="left" vertical="center" wrapText="1"/>
    </xf>
    <xf numFmtId="0" fontId="3" fillId="5" borderId="19" xfId="2" applyFont="1" applyFill="1" applyBorder="1" applyAlignment="1">
      <alignment horizontal="left" vertical="center" wrapText="1"/>
    </xf>
    <xf numFmtId="1" fontId="3" fillId="3" borderId="1" xfId="2" applyNumberFormat="1" applyFont="1" applyFill="1" applyBorder="1" applyAlignment="1">
      <alignment horizontal="left" vertical="center" wrapText="1"/>
    </xf>
    <xf numFmtId="0" fontId="3" fillId="3" borderId="7" xfId="2" applyFont="1" applyFill="1" applyBorder="1" applyAlignment="1">
      <alignment horizontal="left" vertical="center" wrapText="1"/>
    </xf>
    <xf numFmtId="0" fontId="3" fillId="3" borderId="5" xfId="2" applyFont="1" applyFill="1" applyBorder="1" applyAlignment="1">
      <alignment horizontal="left" vertical="center" wrapText="1"/>
    </xf>
    <xf numFmtId="0" fontId="5" fillId="5" borderId="24" xfId="0" applyFont="1" applyFill="1" applyBorder="1" applyAlignment="1">
      <alignment horizontal="left" vertical="center" wrapText="1"/>
    </xf>
    <xf numFmtId="0" fontId="5" fillId="5" borderId="20" xfId="0" applyFont="1" applyFill="1" applyBorder="1" applyAlignment="1">
      <alignment horizontal="left" vertical="center" wrapText="1"/>
    </xf>
    <xf numFmtId="0" fontId="3" fillId="0" borderId="24" xfId="6" applyFont="1" applyBorder="1" applyAlignment="1">
      <alignment horizontal="left" vertical="center" wrapText="1"/>
    </xf>
    <xf numFmtId="0" fontId="3" fillId="0" borderId="20" xfId="6" applyFont="1" applyBorder="1" applyAlignment="1">
      <alignment horizontal="left" vertical="center" wrapText="1"/>
    </xf>
    <xf numFmtId="0" fontId="23" fillId="3" borderId="24" xfId="6" applyFont="1" applyFill="1" applyBorder="1" applyAlignment="1">
      <alignment horizontal="center" vertical="center" wrapText="1"/>
    </xf>
    <xf numFmtId="0" fontId="23" fillId="3" borderId="13" xfId="6" applyFont="1" applyFill="1" applyBorder="1" applyAlignment="1">
      <alignment horizontal="center" vertical="center" wrapText="1"/>
    </xf>
    <xf numFmtId="0" fontId="23" fillId="3" borderId="20" xfId="6" applyFont="1" applyFill="1" applyBorder="1" applyAlignment="1">
      <alignment horizontal="center" vertical="center" wrapText="1"/>
    </xf>
    <xf numFmtId="0" fontId="23" fillId="3" borderId="24" xfId="6" applyFont="1" applyFill="1" applyBorder="1" applyAlignment="1" applyProtection="1">
      <alignment horizontal="center" vertical="center" wrapText="1"/>
      <protection locked="0"/>
    </xf>
    <xf numFmtId="0" fontId="23" fillId="3" borderId="13" xfId="6" applyFont="1" applyFill="1" applyBorder="1" applyAlignment="1" applyProtection="1">
      <alignment horizontal="center" vertical="center" wrapText="1"/>
      <protection locked="0"/>
    </xf>
    <xf numFmtId="0" fontId="23" fillId="3" borderId="20" xfId="6" applyFont="1" applyFill="1" applyBorder="1" applyAlignment="1" applyProtection="1">
      <alignment horizontal="center" vertical="center" wrapText="1"/>
      <protection locked="0"/>
    </xf>
    <xf numFmtId="0" fontId="14" fillId="5" borderId="24" xfId="0" applyFont="1" applyFill="1" applyBorder="1" applyAlignment="1">
      <alignment horizontal="left" vertical="center"/>
    </xf>
    <xf numFmtId="0" fontId="14" fillId="5" borderId="13" xfId="0" applyFont="1" applyFill="1" applyBorder="1" applyAlignment="1">
      <alignment horizontal="left" vertical="center"/>
    </xf>
    <xf numFmtId="0" fontId="14" fillId="5" borderId="20" xfId="0" applyFont="1" applyFill="1" applyBorder="1" applyAlignment="1">
      <alignment horizontal="left" vertical="center"/>
    </xf>
    <xf numFmtId="0" fontId="3" fillId="5" borderId="31" xfId="2" applyFont="1" applyFill="1" applyBorder="1" applyAlignment="1">
      <alignment horizontal="left" vertical="center"/>
    </xf>
    <xf numFmtId="0" fontId="3" fillId="5" borderId="7" xfId="2" applyFont="1" applyFill="1" applyBorder="1" applyAlignment="1">
      <alignment horizontal="left" vertical="center"/>
    </xf>
    <xf numFmtId="0" fontId="3" fillId="5" borderId="28" xfId="2" applyFont="1" applyFill="1" applyBorder="1" applyAlignment="1">
      <alignment horizontal="left" vertical="center"/>
    </xf>
    <xf numFmtId="0" fontId="3" fillId="5" borderId="6" xfId="2" applyFont="1" applyFill="1" applyBorder="1" applyAlignment="1">
      <alignment horizontal="left" vertical="center"/>
    </xf>
    <xf numFmtId="0" fontId="3" fillId="5" borderId="17" xfId="2" applyFont="1" applyFill="1" applyBorder="1" applyAlignment="1">
      <alignment horizontal="left" vertical="center"/>
    </xf>
    <xf numFmtId="0" fontId="3" fillId="5" borderId="4" xfId="2" applyFont="1" applyFill="1" applyBorder="1" applyAlignment="1">
      <alignment horizontal="left" vertical="center"/>
    </xf>
    <xf numFmtId="0" fontId="3" fillId="5" borderId="16" xfId="2" applyFont="1" applyFill="1" applyBorder="1" applyAlignment="1">
      <alignment horizontal="left" vertical="center"/>
    </xf>
    <xf numFmtId="0" fontId="3" fillId="5" borderId="25" xfId="2" applyFont="1" applyFill="1" applyBorder="1" applyAlignment="1">
      <alignment horizontal="left" vertical="center"/>
    </xf>
    <xf numFmtId="0" fontId="5" fillId="0" borderId="70" xfId="4" applyFont="1" applyBorder="1" applyAlignment="1">
      <alignment horizontal="right" vertical="center" wrapText="1"/>
    </xf>
    <xf numFmtId="0" fontId="5" fillId="0" borderId="71" xfId="4" applyFont="1" applyBorder="1" applyAlignment="1">
      <alignment horizontal="right" vertical="center" wrapText="1"/>
    </xf>
    <xf numFmtId="0" fontId="5" fillId="0" borderId="75" xfId="6" applyFont="1" applyBorder="1" applyAlignment="1">
      <alignment horizontal="center" vertical="center" wrapText="1"/>
    </xf>
    <xf numFmtId="0" fontId="5" fillId="0" borderId="76" xfId="6" applyFont="1" applyBorder="1" applyAlignment="1">
      <alignment horizontal="center" vertical="center" wrapText="1"/>
    </xf>
    <xf numFmtId="1" fontId="3" fillId="3" borderId="1" xfId="2" applyNumberFormat="1" applyFont="1" applyFill="1" applyBorder="1" applyAlignment="1">
      <alignment horizontal="left" vertical="center"/>
    </xf>
    <xf numFmtId="0" fontId="3" fillId="3" borderId="7" xfId="2" applyFont="1" applyFill="1" applyBorder="1" applyAlignment="1">
      <alignment horizontal="left" vertical="center"/>
    </xf>
    <xf numFmtId="0" fontId="3" fillId="3" borderId="5" xfId="2" applyFont="1" applyFill="1" applyBorder="1" applyAlignment="1">
      <alignment horizontal="left" vertical="center"/>
    </xf>
    <xf numFmtId="0" fontId="3" fillId="3" borderId="6" xfId="2" applyFont="1" applyFill="1" applyBorder="1" applyAlignment="1">
      <alignment horizontal="left" vertical="center"/>
    </xf>
    <xf numFmtId="0" fontId="3" fillId="0" borderId="23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5" borderId="11" xfId="0" applyFont="1" applyFill="1" applyBorder="1" applyAlignment="1">
      <alignment horizontal="left" vertical="top" wrapText="1"/>
    </xf>
    <xf numFmtId="0" fontId="27" fillId="0" borderId="24" xfId="0" applyFont="1" applyBorder="1" applyAlignment="1" applyProtection="1">
      <alignment horizontal="left" vertical="center" wrapText="1"/>
      <protection locked="0"/>
    </xf>
    <xf numFmtId="0" fontId="27" fillId="0" borderId="20" xfId="0" applyFont="1" applyBorder="1" applyAlignment="1" applyProtection="1">
      <alignment horizontal="left" vertical="center" wrapText="1"/>
      <protection locked="0"/>
    </xf>
    <xf numFmtId="0" fontId="5" fillId="0" borderId="24" xfId="2" applyFont="1" applyBorder="1" applyAlignment="1">
      <alignment horizontal="left" vertical="center" wrapText="1"/>
    </xf>
    <xf numFmtId="0" fontId="5" fillId="0" borderId="20" xfId="2" applyFont="1" applyBorder="1" applyAlignment="1">
      <alignment horizontal="left" vertical="center" wrapText="1"/>
    </xf>
    <xf numFmtId="0" fontId="14" fillId="2" borderId="13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5" fillId="0" borderId="40" xfId="1" applyFont="1" applyBorder="1" applyAlignment="1">
      <alignment horizontal="left" vertical="center"/>
    </xf>
    <xf numFmtId="0" fontId="5" fillId="0" borderId="41" xfId="1" applyFont="1" applyBorder="1" applyAlignment="1">
      <alignment horizontal="left" vertical="center"/>
    </xf>
    <xf numFmtId="0" fontId="5" fillId="0" borderId="42" xfId="1" applyFont="1" applyBorder="1" applyAlignment="1">
      <alignment horizontal="left" vertical="center"/>
    </xf>
    <xf numFmtId="0" fontId="12" fillId="0" borderId="43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3" fillId="2" borderId="26" xfId="1" applyFont="1" applyFill="1" applyBorder="1" applyAlignment="1">
      <alignment horizontal="left" vertical="center"/>
    </xf>
    <xf numFmtId="0" fontId="3" fillId="2" borderId="13" xfId="1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left" vertical="center"/>
    </xf>
    <xf numFmtId="0" fontId="18" fillId="0" borderId="11" xfId="0" applyFont="1" applyBorder="1" applyAlignment="1">
      <alignment horizontal="center" vertical="center"/>
    </xf>
    <xf numFmtId="165" fontId="21" fillId="0" borderId="46" xfId="0" applyNumberFormat="1" applyFont="1" applyBorder="1" applyAlignment="1">
      <alignment horizontal="center" vertical="center"/>
    </xf>
    <xf numFmtId="165" fontId="21" fillId="0" borderId="47" xfId="0" applyNumberFormat="1" applyFont="1" applyBorder="1" applyAlignment="1">
      <alignment horizontal="center" vertical="center"/>
    </xf>
    <xf numFmtId="165" fontId="21" fillId="0" borderId="50" xfId="0" applyNumberFormat="1" applyFont="1" applyBorder="1" applyAlignment="1">
      <alignment horizontal="center" vertical="center"/>
    </xf>
    <xf numFmtId="165" fontId="21" fillId="0" borderId="51" xfId="0" applyNumberFormat="1" applyFont="1" applyBorder="1" applyAlignment="1">
      <alignment horizontal="center" vertical="center"/>
    </xf>
    <xf numFmtId="0" fontId="3" fillId="0" borderId="26" xfId="1" applyFont="1" applyBorder="1" applyAlignment="1">
      <alignment horizontal="left" vertical="center"/>
    </xf>
    <xf numFmtId="0" fontId="3" fillId="0" borderId="13" xfId="1" applyFont="1" applyBorder="1" applyAlignment="1">
      <alignment horizontal="left" vertical="center"/>
    </xf>
    <xf numFmtId="0" fontId="3" fillId="0" borderId="20" xfId="1" applyFont="1" applyBorder="1" applyAlignment="1">
      <alignment horizontal="left" vertical="center"/>
    </xf>
    <xf numFmtId="0" fontId="3" fillId="0" borderId="57" xfId="1" applyFont="1" applyBorder="1" applyAlignment="1">
      <alignment horizontal="left" vertical="center"/>
    </xf>
    <xf numFmtId="0" fontId="3" fillId="0" borderId="58" xfId="1" applyFont="1" applyBorder="1" applyAlignment="1">
      <alignment horizontal="left" vertical="center"/>
    </xf>
    <xf numFmtId="0" fontId="1" fillId="0" borderId="58" xfId="1" applyFont="1" applyBorder="1" applyAlignment="1">
      <alignment horizontal="left" vertical="center"/>
    </xf>
    <xf numFmtId="0" fontId="1" fillId="0" borderId="59" xfId="1" applyFont="1" applyBorder="1" applyAlignment="1">
      <alignment horizontal="left" vertical="center"/>
    </xf>
    <xf numFmtId="0" fontId="18" fillId="0" borderId="60" xfId="0" applyFont="1" applyBorder="1" applyAlignment="1">
      <alignment horizontal="center" vertical="center"/>
    </xf>
    <xf numFmtId="0" fontId="19" fillId="0" borderId="5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20" fillId="0" borderId="46" xfId="0" applyNumberFormat="1" applyFont="1" applyBorder="1" applyAlignment="1">
      <alignment horizontal="center" vertical="center"/>
    </xf>
    <xf numFmtId="2" fontId="20" fillId="0" borderId="47" xfId="0" applyNumberFormat="1" applyFont="1" applyBorder="1" applyAlignment="1">
      <alignment horizontal="center" vertical="center"/>
    </xf>
    <xf numFmtId="2" fontId="20" fillId="0" borderId="48" xfId="0" applyNumberFormat="1" applyFont="1" applyBorder="1" applyAlignment="1">
      <alignment horizontal="center" vertical="center"/>
    </xf>
    <xf numFmtId="2" fontId="20" fillId="0" borderId="49" xfId="0" applyNumberFormat="1" applyFont="1" applyBorder="1" applyAlignment="1">
      <alignment horizontal="center" vertical="center"/>
    </xf>
    <xf numFmtId="2" fontId="20" fillId="0" borderId="50" xfId="0" applyNumberFormat="1" applyFont="1" applyBorder="1" applyAlignment="1">
      <alignment horizontal="center" vertical="center"/>
    </xf>
    <xf numFmtId="2" fontId="20" fillId="0" borderId="51" xfId="0" applyNumberFormat="1" applyFont="1" applyBorder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0" fontId="11" fillId="0" borderId="52" xfId="0" applyFont="1" applyBorder="1" applyAlignment="1">
      <alignment horizontal="center" vertical="center"/>
    </xf>
    <xf numFmtId="0" fontId="3" fillId="0" borderId="0" xfId="0" applyFont="1"/>
    <xf numFmtId="0" fontId="11" fillId="0" borderId="0" xfId="0" applyFont="1" applyAlignment="1">
      <alignment horizontal="left"/>
    </xf>
    <xf numFmtId="0" fontId="3" fillId="0" borderId="9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14" fontId="11" fillId="0" borderId="0" xfId="0" applyNumberFormat="1" applyFont="1" applyAlignment="1">
      <alignment horizontal="left" vertical="center"/>
    </xf>
  </cellXfs>
  <cellStyles count="13">
    <cellStyle name="Lien hypertexte" xfId="12" builtinId="8"/>
    <cellStyle name="Normal" xfId="0" builtinId="0"/>
    <cellStyle name="Normal 13" xfId="1" xr:uid="{00000000-0005-0000-0000-000001000000}"/>
    <cellStyle name="Normal 13 2" xfId="10" xr:uid="{E0295AFD-87EA-41A5-8A7B-7E7E30F42760}"/>
    <cellStyle name="Normal 3" xfId="2" xr:uid="{00000000-0005-0000-0000-000002000000}"/>
    <cellStyle name="Normal 4" xfId="3" xr:uid="{00000000-0005-0000-0000-000003000000}"/>
    <cellStyle name="Normal 4 2" xfId="8" xr:uid="{A5D8C8B6-6614-432B-88F8-394A19D7BE66}"/>
    <cellStyle name="Normal 6" xfId="4" xr:uid="{00000000-0005-0000-0000-000004000000}"/>
    <cellStyle name="Normal 6 2" xfId="9" xr:uid="{5F48535D-D9E7-450E-9BD1-E4B1889DE888}"/>
    <cellStyle name="Normal 7" xfId="5" xr:uid="{00000000-0005-0000-0000-000005000000}"/>
    <cellStyle name="Normal 7 2" xfId="11" xr:uid="{E4E2A982-6071-45D7-9F7B-0AE00FBFEA23}"/>
    <cellStyle name="Normal 8" xfId="6" xr:uid="{00000000-0005-0000-0000-000006000000}"/>
    <cellStyle name="Normal 9" xfId="7" xr:uid="{00000000-0005-0000-0000-000007000000}"/>
  </cellStyles>
  <dxfs count="1">
    <dxf>
      <fill>
        <patternFill>
          <bgColor rgb="FF00B050"/>
        </patternFill>
      </fill>
    </dxf>
  </dxfs>
  <tableStyles count="0" defaultTableStyle="TableStyleMedium9" defaultPivotStyle="PivotStyleLight16"/>
  <colors>
    <mruColors>
      <color rgb="FFFF99FF"/>
      <color rgb="FFCC99FF"/>
      <color rgb="FF00FFFF"/>
      <color rgb="FF99FFCC"/>
      <color rgb="FFFF5050"/>
      <color rgb="FFFF00FF"/>
      <color rgb="FFFF99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microsoft.com/office/2017/06/relationships/rdRichValueStructure" Target="richData/rdrichvaluestructur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Types" Target="richData/rdRichValueTyp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14969</xdr:colOff>
          <xdr:row>27</xdr:row>
          <xdr:rowOff>63954</xdr:rowOff>
        </xdr:from>
        <xdr:to>
          <xdr:col>3</xdr:col>
          <xdr:colOff>1398816</xdr:colOff>
          <xdr:row>28</xdr:row>
          <xdr:rowOff>235404</xdr:rowOff>
        </xdr:to>
        <xdr:grpSp>
          <xdr:nvGrpSpPr>
            <xdr:cNvPr id="3" name="Groupe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pSpPr/>
          </xdr:nvGrpSpPr>
          <xdr:grpSpPr>
            <a:xfrm>
              <a:off x="2358119" y="6398079"/>
              <a:ext cx="4193722" cy="485775"/>
              <a:chOff x="2343150" y="5381625"/>
              <a:chExt cx="3771899" cy="485775"/>
            </a:xfrm>
          </xdr:grpSpPr>
          <xdr:sp macro="" textlink="">
            <xdr:nvSpPr>
              <xdr:cNvPr id="10241" name="Check Box 1" hidden="1">
                <a:extLst>
                  <a:ext uri="{63B3BB69-23CF-44E3-9099-C40C66FF867C}">
                    <a14:compatExt spid="_x0000_s10241"/>
                  </a:ext>
                  <a:ext uri="{FF2B5EF4-FFF2-40B4-BE49-F238E27FC236}">
                    <a16:creationId xmlns:a16="http://schemas.microsoft.com/office/drawing/2014/main" id="{00000000-0008-0000-0100-000001280000}"/>
                  </a:ext>
                </a:extLst>
              </xdr:cNvPr>
              <xdr:cNvSpPr/>
            </xdr:nvSpPr>
            <xdr:spPr bwMode="auto">
              <a:xfrm>
                <a:off x="2343150" y="5381625"/>
                <a:ext cx="942976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Lundi am</a:t>
                </a:r>
              </a:p>
            </xdr:txBody>
          </xdr:sp>
          <xdr:sp macro="" textlink="">
            <xdr:nvSpPr>
              <xdr:cNvPr id="10242" name="Check Box 2" hidden="1">
                <a:extLst>
                  <a:ext uri="{63B3BB69-23CF-44E3-9099-C40C66FF867C}">
                    <a14:compatExt spid="_x0000_s10242"/>
                  </a:ext>
                  <a:ext uri="{FF2B5EF4-FFF2-40B4-BE49-F238E27FC236}">
                    <a16:creationId xmlns:a16="http://schemas.microsoft.com/office/drawing/2014/main" id="{00000000-0008-0000-0100-000002280000}"/>
                  </a:ext>
                </a:extLst>
              </xdr:cNvPr>
              <xdr:cNvSpPr/>
            </xdr:nvSpPr>
            <xdr:spPr bwMode="auto">
              <a:xfrm>
                <a:off x="2343150" y="5638800"/>
                <a:ext cx="90487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Lundi ap</a:t>
                </a:r>
              </a:p>
            </xdr:txBody>
          </xdr:sp>
          <xdr:sp macro="" textlink="">
            <xdr:nvSpPr>
              <xdr:cNvPr id="10243" name="Check Box 3" hidden="1">
                <a:extLst>
                  <a:ext uri="{63B3BB69-23CF-44E3-9099-C40C66FF867C}">
                    <a14:compatExt spid="_x0000_s10243"/>
                  </a:ext>
                  <a:ext uri="{FF2B5EF4-FFF2-40B4-BE49-F238E27FC236}">
                    <a16:creationId xmlns:a16="http://schemas.microsoft.com/office/drawing/2014/main" id="{00000000-0008-0000-0100-000003280000}"/>
                  </a:ext>
                </a:extLst>
              </xdr:cNvPr>
              <xdr:cNvSpPr/>
            </xdr:nvSpPr>
            <xdr:spPr bwMode="auto">
              <a:xfrm>
                <a:off x="3057525" y="5381625"/>
                <a:ext cx="8382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Mardi am</a:t>
                </a:r>
              </a:p>
            </xdr:txBody>
          </xdr:sp>
          <xdr:sp macro="" textlink="">
            <xdr:nvSpPr>
              <xdr:cNvPr id="10244" name="Check Box 4" hidden="1">
                <a:extLst>
                  <a:ext uri="{63B3BB69-23CF-44E3-9099-C40C66FF867C}">
                    <a14:compatExt spid="_x0000_s10244"/>
                  </a:ext>
                  <a:ext uri="{FF2B5EF4-FFF2-40B4-BE49-F238E27FC236}">
                    <a16:creationId xmlns:a16="http://schemas.microsoft.com/office/drawing/2014/main" id="{00000000-0008-0000-0100-000004280000}"/>
                  </a:ext>
                </a:extLst>
              </xdr:cNvPr>
              <xdr:cNvSpPr/>
            </xdr:nvSpPr>
            <xdr:spPr bwMode="auto">
              <a:xfrm>
                <a:off x="3067050" y="5638800"/>
                <a:ext cx="781050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Mardi ap</a:t>
                </a:r>
              </a:p>
            </xdr:txBody>
          </xdr:sp>
          <xdr:sp macro="" textlink="">
            <xdr:nvSpPr>
              <xdr:cNvPr id="10245" name="Check Box 5" hidden="1">
                <a:extLst>
                  <a:ext uri="{63B3BB69-23CF-44E3-9099-C40C66FF867C}">
                    <a14:compatExt spid="_x0000_s10245"/>
                  </a:ext>
                  <a:ext uri="{FF2B5EF4-FFF2-40B4-BE49-F238E27FC236}">
                    <a16:creationId xmlns:a16="http://schemas.microsoft.com/office/drawing/2014/main" id="{00000000-0008-0000-0100-000005280000}"/>
                  </a:ext>
                </a:extLst>
              </xdr:cNvPr>
              <xdr:cNvSpPr/>
            </xdr:nvSpPr>
            <xdr:spPr bwMode="auto">
              <a:xfrm>
                <a:off x="3819525" y="5381625"/>
                <a:ext cx="8763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Mercredi am</a:t>
                </a:r>
              </a:p>
            </xdr:txBody>
          </xdr:sp>
          <xdr:sp macro="" textlink="">
            <xdr:nvSpPr>
              <xdr:cNvPr id="10246" name="Check Box 6" hidden="1">
                <a:extLst>
                  <a:ext uri="{63B3BB69-23CF-44E3-9099-C40C66FF867C}">
                    <a14:compatExt spid="_x0000_s10246"/>
                  </a:ext>
                  <a:ext uri="{FF2B5EF4-FFF2-40B4-BE49-F238E27FC236}">
                    <a16:creationId xmlns:a16="http://schemas.microsoft.com/office/drawing/2014/main" id="{00000000-0008-0000-0100-000006280000}"/>
                  </a:ext>
                </a:extLst>
              </xdr:cNvPr>
              <xdr:cNvSpPr/>
            </xdr:nvSpPr>
            <xdr:spPr bwMode="auto">
              <a:xfrm>
                <a:off x="3810001" y="5638800"/>
                <a:ext cx="82867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Mercredi ap</a:t>
                </a:r>
              </a:p>
            </xdr:txBody>
          </xdr:sp>
          <xdr:sp macro="" textlink="">
            <xdr:nvSpPr>
              <xdr:cNvPr id="10247" name="Check Box 7" hidden="1">
                <a:extLst>
                  <a:ext uri="{63B3BB69-23CF-44E3-9099-C40C66FF867C}">
                    <a14:compatExt spid="_x0000_s10247"/>
                  </a:ext>
                  <a:ext uri="{FF2B5EF4-FFF2-40B4-BE49-F238E27FC236}">
                    <a16:creationId xmlns:a16="http://schemas.microsoft.com/office/drawing/2014/main" id="{00000000-0008-0000-0100-000007280000}"/>
                  </a:ext>
                </a:extLst>
              </xdr:cNvPr>
              <xdr:cNvSpPr/>
            </xdr:nvSpPr>
            <xdr:spPr bwMode="auto">
              <a:xfrm>
                <a:off x="4676775" y="5381625"/>
                <a:ext cx="8382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Jeudi am</a:t>
                </a:r>
              </a:p>
            </xdr:txBody>
          </xdr:sp>
          <xdr:sp macro="" textlink="">
            <xdr:nvSpPr>
              <xdr:cNvPr id="10248" name="Check Box 8" hidden="1">
                <a:extLst>
                  <a:ext uri="{63B3BB69-23CF-44E3-9099-C40C66FF867C}">
                    <a14:compatExt spid="_x0000_s10248"/>
                  </a:ext>
                  <a:ext uri="{FF2B5EF4-FFF2-40B4-BE49-F238E27FC236}">
                    <a16:creationId xmlns:a16="http://schemas.microsoft.com/office/drawing/2014/main" id="{00000000-0008-0000-0100-000008280000}"/>
                  </a:ext>
                </a:extLst>
              </xdr:cNvPr>
              <xdr:cNvSpPr/>
            </xdr:nvSpPr>
            <xdr:spPr bwMode="auto">
              <a:xfrm>
                <a:off x="4676775" y="5638800"/>
                <a:ext cx="800100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Jeudi ap</a:t>
                </a:r>
              </a:p>
            </xdr:txBody>
          </xdr:sp>
          <xdr:sp macro="" textlink="">
            <xdr:nvSpPr>
              <xdr:cNvPr id="10249" name="Check Box 9" hidden="1">
                <a:extLst>
                  <a:ext uri="{63B3BB69-23CF-44E3-9099-C40C66FF867C}">
                    <a14:compatExt spid="_x0000_s10249"/>
                  </a:ext>
                  <a:ext uri="{FF2B5EF4-FFF2-40B4-BE49-F238E27FC236}">
                    <a16:creationId xmlns:a16="http://schemas.microsoft.com/office/drawing/2014/main" id="{00000000-0008-0000-0100-000009280000}"/>
                  </a:ext>
                </a:extLst>
              </xdr:cNvPr>
              <xdr:cNvSpPr/>
            </xdr:nvSpPr>
            <xdr:spPr bwMode="auto">
              <a:xfrm>
                <a:off x="5314949" y="5381625"/>
                <a:ext cx="8001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Vendredi am</a:t>
                </a:r>
              </a:p>
            </xdr:txBody>
          </xdr:sp>
          <xdr:sp macro="" textlink="">
            <xdr:nvSpPr>
              <xdr:cNvPr id="10250" name="Check Box 10" hidden="1">
                <a:extLst>
                  <a:ext uri="{63B3BB69-23CF-44E3-9099-C40C66FF867C}">
                    <a14:compatExt spid="_x0000_s10250"/>
                  </a:ext>
                  <a:ext uri="{FF2B5EF4-FFF2-40B4-BE49-F238E27FC236}">
                    <a16:creationId xmlns:a16="http://schemas.microsoft.com/office/drawing/2014/main" id="{00000000-0008-0000-0100-00000A280000}"/>
                  </a:ext>
                </a:extLst>
              </xdr:cNvPr>
              <xdr:cNvSpPr/>
            </xdr:nvSpPr>
            <xdr:spPr bwMode="auto">
              <a:xfrm>
                <a:off x="5324475" y="5638800"/>
                <a:ext cx="78105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Vendredi ap</a:t>
                </a:r>
              </a:p>
            </xdr:txBody>
          </xdr:sp>
        </xdr:grp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11</xdr:row>
          <xdr:rowOff>171450</xdr:rowOff>
        </xdr:from>
        <xdr:to>
          <xdr:col>3</xdr:col>
          <xdr:colOff>647700</xdr:colOff>
          <xdr:row>11</xdr:row>
          <xdr:rowOff>438150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3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11</xdr:row>
          <xdr:rowOff>171450</xdr:rowOff>
        </xdr:from>
        <xdr:to>
          <xdr:col>4</xdr:col>
          <xdr:colOff>657225</xdr:colOff>
          <xdr:row>11</xdr:row>
          <xdr:rowOff>447675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3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419100</xdr:colOff>
          <xdr:row>12</xdr:row>
          <xdr:rowOff>152400</xdr:rowOff>
        </xdr:from>
        <xdr:to>
          <xdr:col>3</xdr:col>
          <xdr:colOff>638175</xdr:colOff>
          <xdr:row>12</xdr:row>
          <xdr:rowOff>419100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3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12</xdr:row>
          <xdr:rowOff>161925</xdr:rowOff>
        </xdr:from>
        <xdr:to>
          <xdr:col>4</xdr:col>
          <xdr:colOff>647700</xdr:colOff>
          <xdr:row>12</xdr:row>
          <xdr:rowOff>438150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3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13</xdr:row>
          <xdr:rowOff>142875</xdr:rowOff>
        </xdr:from>
        <xdr:to>
          <xdr:col>3</xdr:col>
          <xdr:colOff>628650</xdr:colOff>
          <xdr:row>13</xdr:row>
          <xdr:rowOff>409575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3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13</xdr:row>
          <xdr:rowOff>152400</xdr:rowOff>
        </xdr:from>
        <xdr:to>
          <xdr:col>4</xdr:col>
          <xdr:colOff>638175</xdr:colOff>
          <xdr:row>13</xdr:row>
          <xdr:rowOff>428625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3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14</xdr:row>
          <xdr:rowOff>142875</xdr:rowOff>
        </xdr:from>
        <xdr:to>
          <xdr:col>3</xdr:col>
          <xdr:colOff>628650</xdr:colOff>
          <xdr:row>14</xdr:row>
          <xdr:rowOff>409575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3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14</xdr:row>
          <xdr:rowOff>152400</xdr:rowOff>
        </xdr:from>
        <xdr:to>
          <xdr:col>4</xdr:col>
          <xdr:colOff>638175</xdr:colOff>
          <xdr:row>14</xdr:row>
          <xdr:rowOff>438150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3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400050</xdr:colOff>
          <xdr:row>15</xdr:row>
          <xdr:rowOff>152400</xdr:rowOff>
        </xdr:from>
        <xdr:to>
          <xdr:col>3</xdr:col>
          <xdr:colOff>628650</xdr:colOff>
          <xdr:row>15</xdr:row>
          <xdr:rowOff>419100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3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381000</xdr:colOff>
          <xdr:row>15</xdr:row>
          <xdr:rowOff>161925</xdr:rowOff>
        </xdr:from>
        <xdr:to>
          <xdr:col>4</xdr:col>
          <xdr:colOff>628650</xdr:colOff>
          <xdr:row>15</xdr:row>
          <xdr:rowOff>438150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3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16</xdr:row>
          <xdr:rowOff>123825</xdr:rowOff>
        </xdr:from>
        <xdr:to>
          <xdr:col>3</xdr:col>
          <xdr:colOff>609600</xdr:colOff>
          <xdr:row>16</xdr:row>
          <xdr:rowOff>390525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3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361950</xdr:colOff>
          <xdr:row>16</xdr:row>
          <xdr:rowOff>133350</xdr:rowOff>
        </xdr:from>
        <xdr:to>
          <xdr:col>4</xdr:col>
          <xdr:colOff>619125</xdr:colOff>
          <xdr:row>16</xdr:row>
          <xdr:rowOff>409575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3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381000</xdr:colOff>
          <xdr:row>17</xdr:row>
          <xdr:rowOff>152400</xdr:rowOff>
        </xdr:from>
        <xdr:to>
          <xdr:col>3</xdr:col>
          <xdr:colOff>600075</xdr:colOff>
          <xdr:row>17</xdr:row>
          <xdr:rowOff>419100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3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361950</xdr:colOff>
          <xdr:row>17</xdr:row>
          <xdr:rowOff>161925</xdr:rowOff>
        </xdr:from>
        <xdr:to>
          <xdr:col>4</xdr:col>
          <xdr:colOff>609600</xdr:colOff>
          <xdr:row>17</xdr:row>
          <xdr:rowOff>438150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3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18</xdr:row>
          <xdr:rowOff>114300</xdr:rowOff>
        </xdr:from>
        <xdr:to>
          <xdr:col>3</xdr:col>
          <xdr:colOff>590550</xdr:colOff>
          <xdr:row>18</xdr:row>
          <xdr:rowOff>381000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3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18</xdr:row>
          <xdr:rowOff>123825</xdr:rowOff>
        </xdr:from>
        <xdr:to>
          <xdr:col>4</xdr:col>
          <xdr:colOff>600075</xdr:colOff>
          <xdr:row>18</xdr:row>
          <xdr:rowOff>400050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3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28575</xdr:rowOff>
        </xdr:from>
        <xdr:to>
          <xdr:col>2</xdr:col>
          <xdr:colOff>723900</xdr:colOff>
          <xdr:row>12</xdr:row>
          <xdr:rowOff>0</xdr:rowOff>
        </xdr:to>
        <xdr:sp macro="" textlink="">
          <xdr:nvSpPr>
            <xdr:cNvPr id="44033" name="Check Box 32" hidden="1">
              <a:extLst>
                <a:ext uri="{63B3BB69-23CF-44E3-9099-C40C66FF867C}">
                  <a14:compatExt spid="_x0000_s44033"/>
                </a:ext>
                <a:ext uri="{FF2B5EF4-FFF2-40B4-BE49-F238E27FC236}">
                  <a16:creationId xmlns:a16="http://schemas.microsoft.com/office/drawing/2014/main" id="{00000000-0008-0000-0600-000001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10</xdr:row>
          <xdr:rowOff>142875</xdr:rowOff>
        </xdr:from>
        <xdr:to>
          <xdr:col>3</xdr:col>
          <xdr:colOff>638175</xdr:colOff>
          <xdr:row>12</xdr:row>
          <xdr:rowOff>76200</xdr:rowOff>
        </xdr:to>
        <xdr:sp macro="" textlink="">
          <xdr:nvSpPr>
            <xdr:cNvPr id="44034" name="Check Box 33" hidden="1">
              <a:extLst>
                <a:ext uri="{63B3BB69-23CF-44E3-9099-C40C66FF867C}">
                  <a14:compatExt spid="_x0000_s44034"/>
                </a:ext>
                <a:ext uri="{FF2B5EF4-FFF2-40B4-BE49-F238E27FC236}">
                  <a16:creationId xmlns:a16="http://schemas.microsoft.com/office/drawing/2014/main" id="{00000000-0008-0000-0600-000002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352425</xdr:rowOff>
        </xdr:from>
        <xdr:to>
          <xdr:col>2</xdr:col>
          <xdr:colOff>657225</xdr:colOff>
          <xdr:row>13</xdr:row>
          <xdr:rowOff>161925</xdr:rowOff>
        </xdr:to>
        <xdr:sp macro="" textlink="">
          <xdr:nvSpPr>
            <xdr:cNvPr id="44035" name="Check Box 34" hidden="1">
              <a:extLst>
                <a:ext uri="{63B3BB69-23CF-44E3-9099-C40C66FF867C}">
                  <a14:compatExt spid="_x0000_s44035"/>
                </a:ext>
                <a:ext uri="{FF2B5EF4-FFF2-40B4-BE49-F238E27FC236}">
                  <a16:creationId xmlns:a16="http://schemas.microsoft.com/office/drawing/2014/main" id="{00000000-0008-0000-0600-000003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361950</xdr:colOff>
          <xdr:row>11</xdr:row>
          <xdr:rowOff>352425</xdr:rowOff>
        </xdr:from>
        <xdr:to>
          <xdr:col>3</xdr:col>
          <xdr:colOff>628650</xdr:colOff>
          <xdr:row>13</xdr:row>
          <xdr:rowOff>152400</xdr:rowOff>
        </xdr:to>
        <xdr:sp macro="" textlink="">
          <xdr:nvSpPr>
            <xdr:cNvPr id="44036" name="Check Box 35" hidden="1">
              <a:extLst>
                <a:ext uri="{63B3BB69-23CF-44E3-9099-C40C66FF867C}">
                  <a14:compatExt spid="_x0000_s44036"/>
                </a:ext>
                <a:ext uri="{FF2B5EF4-FFF2-40B4-BE49-F238E27FC236}">
                  <a16:creationId xmlns:a16="http://schemas.microsoft.com/office/drawing/2014/main" id="{00000000-0008-0000-0600-000004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25</xdr:row>
          <xdr:rowOff>47625</xdr:rowOff>
        </xdr:from>
        <xdr:to>
          <xdr:col>2</xdr:col>
          <xdr:colOff>657225</xdr:colOff>
          <xdr:row>27</xdr:row>
          <xdr:rowOff>152400</xdr:rowOff>
        </xdr:to>
        <xdr:sp macro="" textlink="">
          <xdr:nvSpPr>
            <xdr:cNvPr id="44037" name="Check Box 42" hidden="1">
              <a:extLst>
                <a:ext uri="{63B3BB69-23CF-44E3-9099-C40C66FF867C}">
                  <a14:compatExt spid="_x0000_s44037"/>
                </a:ext>
                <a:ext uri="{FF2B5EF4-FFF2-40B4-BE49-F238E27FC236}">
                  <a16:creationId xmlns:a16="http://schemas.microsoft.com/office/drawing/2014/main" id="{00000000-0008-0000-0600-000005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26</xdr:row>
          <xdr:rowOff>161925</xdr:rowOff>
        </xdr:from>
        <xdr:to>
          <xdr:col>2</xdr:col>
          <xdr:colOff>657225</xdr:colOff>
          <xdr:row>28</xdr:row>
          <xdr:rowOff>142875</xdr:rowOff>
        </xdr:to>
        <xdr:sp macro="" textlink="">
          <xdr:nvSpPr>
            <xdr:cNvPr id="44038" name="Check Box 6" hidden="1">
              <a:extLst>
                <a:ext uri="{63B3BB69-23CF-44E3-9099-C40C66FF867C}">
                  <a14:compatExt spid="_x0000_s44038"/>
                </a:ext>
                <a:ext uri="{FF2B5EF4-FFF2-40B4-BE49-F238E27FC236}">
                  <a16:creationId xmlns:a16="http://schemas.microsoft.com/office/drawing/2014/main" id="{00000000-0008-0000-0600-000006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27</xdr:row>
          <xdr:rowOff>171450</xdr:rowOff>
        </xdr:from>
        <xdr:to>
          <xdr:col>2</xdr:col>
          <xdr:colOff>657225</xdr:colOff>
          <xdr:row>29</xdr:row>
          <xdr:rowOff>152400</xdr:rowOff>
        </xdr:to>
        <xdr:sp macro="" textlink="">
          <xdr:nvSpPr>
            <xdr:cNvPr id="44039" name="Check Box 7" hidden="1">
              <a:extLst>
                <a:ext uri="{63B3BB69-23CF-44E3-9099-C40C66FF867C}">
                  <a14:compatExt spid="_x0000_s44039"/>
                </a:ext>
                <a:ext uri="{FF2B5EF4-FFF2-40B4-BE49-F238E27FC236}">
                  <a16:creationId xmlns:a16="http://schemas.microsoft.com/office/drawing/2014/main" id="{00000000-0008-0000-0600-000007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28</xdr:row>
          <xdr:rowOff>180975</xdr:rowOff>
        </xdr:from>
        <xdr:to>
          <xdr:col>2</xdr:col>
          <xdr:colOff>657225</xdr:colOff>
          <xdr:row>30</xdr:row>
          <xdr:rowOff>161925</xdr:rowOff>
        </xdr:to>
        <xdr:sp macro="" textlink="">
          <xdr:nvSpPr>
            <xdr:cNvPr id="44040" name="Check Box 8" hidden="1">
              <a:extLst>
                <a:ext uri="{63B3BB69-23CF-44E3-9099-C40C66FF867C}">
                  <a14:compatExt spid="_x0000_s44040"/>
                </a:ext>
                <a:ext uri="{FF2B5EF4-FFF2-40B4-BE49-F238E27FC236}">
                  <a16:creationId xmlns:a16="http://schemas.microsoft.com/office/drawing/2014/main" id="{00000000-0008-0000-0600-000008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25</xdr:row>
          <xdr:rowOff>28575</xdr:rowOff>
        </xdr:from>
        <xdr:to>
          <xdr:col>3</xdr:col>
          <xdr:colOff>657225</xdr:colOff>
          <xdr:row>27</xdr:row>
          <xdr:rowOff>133350</xdr:rowOff>
        </xdr:to>
        <xdr:sp macro="" textlink="">
          <xdr:nvSpPr>
            <xdr:cNvPr id="44041" name="Check Box 9" hidden="1">
              <a:extLst>
                <a:ext uri="{63B3BB69-23CF-44E3-9099-C40C66FF867C}">
                  <a14:compatExt spid="_x0000_s44041"/>
                </a:ext>
                <a:ext uri="{FF2B5EF4-FFF2-40B4-BE49-F238E27FC236}">
                  <a16:creationId xmlns:a16="http://schemas.microsoft.com/office/drawing/2014/main" id="{00000000-0008-0000-0600-000009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26</xdr:row>
          <xdr:rowOff>171450</xdr:rowOff>
        </xdr:from>
        <xdr:to>
          <xdr:col>3</xdr:col>
          <xdr:colOff>657225</xdr:colOff>
          <xdr:row>28</xdr:row>
          <xdr:rowOff>152400</xdr:rowOff>
        </xdr:to>
        <xdr:sp macro="" textlink="">
          <xdr:nvSpPr>
            <xdr:cNvPr id="44042" name="Check Box 10" hidden="1">
              <a:extLst>
                <a:ext uri="{63B3BB69-23CF-44E3-9099-C40C66FF867C}">
                  <a14:compatExt spid="_x0000_s44042"/>
                </a:ext>
                <a:ext uri="{FF2B5EF4-FFF2-40B4-BE49-F238E27FC236}">
                  <a16:creationId xmlns:a16="http://schemas.microsoft.com/office/drawing/2014/main" id="{00000000-0008-0000-0600-00000A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27</xdr:row>
          <xdr:rowOff>180975</xdr:rowOff>
        </xdr:from>
        <xdr:to>
          <xdr:col>3</xdr:col>
          <xdr:colOff>657225</xdr:colOff>
          <xdr:row>29</xdr:row>
          <xdr:rowOff>161925</xdr:rowOff>
        </xdr:to>
        <xdr:sp macro="" textlink="">
          <xdr:nvSpPr>
            <xdr:cNvPr id="44043" name="Check Box 11" hidden="1">
              <a:extLst>
                <a:ext uri="{63B3BB69-23CF-44E3-9099-C40C66FF867C}">
                  <a14:compatExt spid="_x0000_s44043"/>
                </a:ext>
                <a:ext uri="{FF2B5EF4-FFF2-40B4-BE49-F238E27FC236}">
                  <a16:creationId xmlns:a16="http://schemas.microsoft.com/office/drawing/2014/main" id="{00000000-0008-0000-0600-00000B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28</xdr:row>
          <xdr:rowOff>190500</xdr:rowOff>
        </xdr:from>
        <xdr:to>
          <xdr:col>3</xdr:col>
          <xdr:colOff>657225</xdr:colOff>
          <xdr:row>30</xdr:row>
          <xdr:rowOff>171450</xdr:rowOff>
        </xdr:to>
        <xdr:sp macro="" textlink="">
          <xdr:nvSpPr>
            <xdr:cNvPr id="44044" name="Check Box 12" hidden="1">
              <a:extLst>
                <a:ext uri="{63B3BB69-23CF-44E3-9099-C40C66FF867C}">
                  <a14:compatExt spid="_x0000_s44044"/>
                </a:ext>
                <a:ext uri="{FF2B5EF4-FFF2-40B4-BE49-F238E27FC236}">
                  <a16:creationId xmlns:a16="http://schemas.microsoft.com/office/drawing/2014/main" id="{00000000-0008-0000-0600-00000C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13</xdr:row>
          <xdr:rowOff>47625</xdr:rowOff>
        </xdr:from>
        <xdr:to>
          <xdr:col>3</xdr:col>
          <xdr:colOff>438150</xdr:colOff>
          <xdr:row>13</xdr:row>
          <xdr:rowOff>257175</xdr:rowOff>
        </xdr:to>
        <xdr:sp macro="" textlink="">
          <xdr:nvSpPr>
            <xdr:cNvPr id="44045" name="Check Box 13" hidden="1">
              <a:extLst>
                <a:ext uri="{63B3BB69-23CF-44E3-9099-C40C66FF867C}">
                  <a14:compatExt spid="_x0000_s44045"/>
                </a:ext>
                <a:ext uri="{FF2B5EF4-FFF2-40B4-BE49-F238E27FC236}">
                  <a16:creationId xmlns:a16="http://schemas.microsoft.com/office/drawing/2014/main" id="{00000000-0008-0000-0600-00000D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352425</xdr:colOff>
          <xdr:row>13</xdr:row>
          <xdr:rowOff>47625</xdr:rowOff>
        </xdr:from>
        <xdr:to>
          <xdr:col>4</xdr:col>
          <xdr:colOff>304800</xdr:colOff>
          <xdr:row>13</xdr:row>
          <xdr:rowOff>257175</xdr:rowOff>
        </xdr:to>
        <xdr:sp macro="" textlink="">
          <xdr:nvSpPr>
            <xdr:cNvPr id="44046" name="Check Box 14" hidden="1">
              <a:extLst>
                <a:ext uri="{63B3BB69-23CF-44E3-9099-C40C66FF867C}">
                  <a14:compatExt spid="_x0000_s44046"/>
                </a:ext>
                <a:ext uri="{FF2B5EF4-FFF2-40B4-BE49-F238E27FC236}">
                  <a16:creationId xmlns:a16="http://schemas.microsoft.com/office/drawing/2014/main" id="{00000000-0008-0000-0600-00000E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28575</xdr:rowOff>
        </xdr:from>
        <xdr:to>
          <xdr:col>2</xdr:col>
          <xdr:colOff>723900</xdr:colOff>
          <xdr:row>12</xdr:row>
          <xdr:rowOff>0</xdr:rowOff>
        </xdr:to>
        <xdr:sp macro="" textlink="">
          <xdr:nvSpPr>
            <xdr:cNvPr id="58369" name="Check Box 32" hidden="1">
              <a:extLst>
                <a:ext uri="{63B3BB69-23CF-44E3-9099-C40C66FF867C}">
                  <a14:compatExt spid="_x0000_s58369"/>
                </a:ext>
                <a:ext uri="{FF2B5EF4-FFF2-40B4-BE49-F238E27FC236}">
                  <a16:creationId xmlns:a16="http://schemas.microsoft.com/office/drawing/2014/main" id="{00000000-0008-0000-0700-000001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10</xdr:row>
          <xdr:rowOff>142875</xdr:rowOff>
        </xdr:from>
        <xdr:to>
          <xdr:col>3</xdr:col>
          <xdr:colOff>638175</xdr:colOff>
          <xdr:row>12</xdr:row>
          <xdr:rowOff>76200</xdr:rowOff>
        </xdr:to>
        <xdr:sp macro="" textlink="">
          <xdr:nvSpPr>
            <xdr:cNvPr id="58370" name="Check Box 33" hidden="1">
              <a:extLst>
                <a:ext uri="{63B3BB69-23CF-44E3-9099-C40C66FF867C}">
                  <a14:compatExt spid="_x0000_s58370"/>
                </a:ext>
                <a:ext uri="{FF2B5EF4-FFF2-40B4-BE49-F238E27FC236}">
                  <a16:creationId xmlns:a16="http://schemas.microsoft.com/office/drawing/2014/main" id="{00000000-0008-0000-0700-000002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352425</xdr:rowOff>
        </xdr:from>
        <xdr:to>
          <xdr:col>2</xdr:col>
          <xdr:colOff>657225</xdr:colOff>
          <xdr:row>13</xdr:row>
          <xdr:rowOff>161925</xdr:rowOff>
        </xdr:to>
        <xdr:sp macro="" textlink="">
          <xdr:nvSpPr>
            <xdr:cNvPr id="58371" name="Check Box 34" hidden="1">
              <a:extLst>
                <a:ext uri="{63B3BB69-23CF-44E3-9099-C40C66FF867C}">
                  <a14:compatExt spid="_x0000_s58371"/>
                </a:ext>
                <a:ext uri="{FF2B5EF4-FFF2-40B4-BE49-F238E27FC236}">
                  <a16:creationId xmlns:a16="http://schemas.microsoft.com/office/drawing/2014/main" id="{00000000-0008-0000-0700-000003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361950</xdr:colOff>
          <xdr:row>11</xdr:row>
          <xdr:rowOff>352425</xdr:rowOff>
        </xdr:from>
        <xdr:to>
          <xdr:col>3</xdr:col>
          <xdr:colOff>628650</xdr:colOff>
          <xdr:row>13</xdr:row>
          <xdr:rowOff>152400</xdr:rowOff>
        </xdr:to>
        <xdr:sp macro="" textlink="">
          <xdr:nvSpPr>
            <xdr:cNvPr id="58372" name="Check Box 35" hidden="1">
              <a:extLst>
                <a:ext uri="{63B3BB69-23CF-44E3-9099-C40C66FF867C}">
                  <a14:compatExt spid="_x0000_s58372"/>
                </a:ext>
                <a:ext uri="{FF2B5EF4-FFF2-40B4-BE49-F238E27FC236}">
                  <a16:creationId xmlns:a16="http://schemas.microsoft.com/office/drawing/2014/main" id="{00000000-0008-0000-0700-000004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25</xdr:row>
          <xdr:rowOff>47625</xdr:rowOff>
        </xdr:from>
        <xdr:to>
          <xdr:col>2</xdr:col>
          <xdr:colOff>657225</xdr:colOff>
          <xdr:row>27</xdr:row>
          <xdr:rowOff>152400</xdr:rowOff>
        </xdr:to>
        <xdr:sp macro="" textlink="">
          <xdr:nvSpPr>
            <xdr:cNvPr id="58373" name="Check Box 42" hidden="1">
              <a:extLst>
                <a:ext uri="{63B3BB69-23CF-44E3-9099-C40C66FF867C}">
                  <a14:compatExt spid="_x0000_s58373"/>
                </a:ext>
                <a:ext uri="{FF2B5EF4-FFF2-40B4-BE49-F238E27FC236}">
                  <a16:creationId xmlns:a16="http://schemas.microsoft.com/office/drawing/2014/main" id="{00000000-0008-0000-0700-000005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26</xdr:row>
          <xdr:rowOff>161925</xdr:rowOff>
        </xdr:from>
        <xdr:to>
          <xdr:col>2</xdr:col>
          <xdr:colOff>657225</xdr:colOff>
          <xdr:row>28</xdr:row>
          <xdr:rowOff>142875</xdr:rowOff>
        </xdr:to>
        <xdr:sp macro="" textlink="">
          <xdr:nvSpPr>
            <xdr:cNvPr id="58374" name="Check Box 6" hidden="1">
              <a:extLst>
                <a:ext uri="{63B3BB69-23CF-44E3-9099-C40C66FF867C}">
                  <a14:compatExt spid="_x0000_s58374"/>
                </a:ext>
                <a:ext uri="{FF2B5EF4-FFF2-40B4-BE49-F238E27FC236}">
                  <a16:creationId xmlns:a16="http://schemas.microsoft.com/office/drawing/2014/main" id="{00000000-0008-0000-0700-000006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27</xdr:row>
          <xdr:rowOff>171450</xdr:rowOff>
        </xdr:from>
        <xdr:to>
          <xdr:col>2</xdr:col>
          <xdr:colOff>657225</xdr:colOff>
          <xdr:row>29</xdr:row>
          <xdr:rowOff>152400</xdr:rowOff>
        </xdr:to>
        <xdr:sp macro="" textlink="">
          <xdr:nvSpPr>
            <xdr:cNvPr id="58375" name="Check Box 7" hidden="1">
              <a:extLst>
                <a:ext uri="{63B3BB69-23CF-44E3-9099-C40C66FF867C}">
                  <a14:compatExt spid="_x0000_s58375"/>
                </a:ext>
                <a:ext uri="{FF2B5EF4-FFF2-40B4-BE49-F238E27FC236}">
                  <a16:creationId xmlns:a16="http://schemas.microsoft.com/office/drawing/2014/main" id="{00000000-0008-0000-0700-000007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28</xdr:row>
          <xdr:rowOff>180975</xdr:rowOff>
        </xdr:from>
        <xdr:to>
          <xdr:col>2</xdr:col>
          <xdr:colOff>657225</xdr:colOff>
          <xdr:row>30</xdr:row>
          <xdr:rowOff>161925</xdr:rowOff>
        </xdr:to>
        <xdr:sp macro="" textlink="">
          <xdr:nvSpPr>
            <xdr:cNvPr id="58376" name="Check Box 8" hidden="1">
              <a:extLst>
                <a:ext uri="{63B3BB69-23CF-44E3-9099-C40C66FF867C}">
                  <a14:compatExt spid="_x0000_s58376"/>
                </a:ext>
                <a:ext uri="{FF2B5EF4-FFF2-40B4-BE49-F238E27FC236}">
                  <a16:creationId xmlns:a16="http://schemas.microsoft.com/office/drawing/2014/main" id="{00000000-0008-0000-0700-000008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25</xdr:row>
          <xdr:rowOff>28575</xdr:rowOff>
        </xdr:from>
        <xdr:to>
          <xdr:col>3</xdr:col>
          <xdr:colOff>657225</xdr:colOff>
          <xdr:row>27</xdr:row>
          <xdr:rowOff>133350</xdr:rowOff>
        </xdr:to>
        <xdr:sp macro="" textlink="">
          <xdr:nvSpPr>
            <xdr:cNvPr id="58377" name="Check Box 9" hidden="1">
              <a:extLst>
                <a:ext uri="{63B3BB69-23CF-44E3-9099-C40C66FF867C}">
                  <a14:compatExt spid="_x0000_s58377"/>
                </a:ext>
                <a:ext uri="{FF2B5EF4-FFF2-40B4-BE49-F238E27FC236}">
                  <a16:creationId xmlns:a16="http://schemas.microsoft.com/office/drawing/2014/main" id="{00000000-0008-0000-0700-000009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26</xdr:row>
          <xdr:rowOff>171450</xdr:rowOff>
        </xdr:from>
        <xdr:to>
          <xdr:col>3</xdr:col>
          <xdr:colOff>657225</xdr:colOff>
          <xdr:row>28</xdr:row>
          <xdr:rowOff>152400</xdr:rowOff>
        </xdr:to>
        <xdr:sp macro="" textlink="">
          <xdr:nvSpPr>
            <xdr:cNvPr id="58378" name="Check Box 10" hidden="1">
              <a:extLst>
                <a:ext uri="{63B3BB69-23CF-44E3-9099-C40C66FF867C}">
                  <a14:compatExt spid="_x0000_s58378"/>
                </a:ext>
                <a:ext uri="{FF2B5EF4-FFF2-40B4-BE49-F238E27FC236}">
                  <a16:creationId xmlns:a16="http://schemas.microsoft.com/office/drawing/2014/main" id="{00000000-0008-0000-0700-00000A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27</xdr:row>
          <xdr:rowOff>180975</xdr:rowOff>
        </xdr:from>
        <xdr:to>
          <xdr:col>3</xdr:col>
          <xdr:colOff>657225</xdr:colOff>
          <xdr:row>29</xdr:row>
          <xdr:rowOff>161925</xdr:rowOff>
        </xdr:to>
        <xdr:sp macro="" textlink="">
          <xdr:nvSpPr>
            <xdr:cNvPr id="58379" name="Check Box 11" hidden="1">
              <a:extLst>
                <a:ext uri="{63B3BB69-23CF-44E3-9099-C40C66FF867C}">
                  <a14:compatExt spid="_x0000_s58379"/>
                </a:ext>
                <a:ext uri="{FF2B5EF4-FFF2-40B4-BE49-F238E27FC236}">
                  <a16:creationId xmlns:a16="http://schemas.microsoft.com/office/drawing/2014/main" id="{00000000-0008-0000-0700-00000B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28</xdr:row>
          <xdr:rowOff>190500</xdr:rowOff>
        </xdr:from>
        <xdr:to>
          <xdr:col>3</xdr:col>
          <xdr:colOff>657225</xdr:colOff>
          <xdr:row>30</xdr:row>
          <xdr:rowOff>171450</xdr:rowOff>
        </xdr:to>
        <xdr:sp macro="" textlink="">
          <xdr:nvSpPr>
            <xdr:cNvPr id="58380" name="Check Box 12" hidden="1">
              <a:extLst>
                <a:ext uri="{63B3BB69-23CF-44E3-9099-C40C66FF867C}">
                  <a14:compatExt spid="_x0000_s58380"/>
                </a:ext>
                <a:ext uri="{FF2B5EF4-FFF2-40B4-BE49-F238E27FC236}">
                  <a16:creationId xmlns:a16="http://schemas.microsoft.com/office/drawing/2014/main" id="{00000000-0008-0000-0700-00000C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13</xdr:row>
          <xdr:rowOff>47625</xdr:rowOff>
        </xdr:from>
        <xdr:to>
          <xdr:col>3</xdr:col>
          <xdr:colOff>438150</xdr:colOff>
          <xdr:row>13</xdr:row>
          <xdr:rowOff>257175</xdr:rowOff>
        </xdr:to>
        <xdr:sp macro="" textlink="">
          <xdr:nvSpPr>
            <xdr:cNvPr id="58381" name="Check Box 13" hidden="1">
              <a:extLst>
                <a:ext uri="{63B3BB69-23CF-44E3-9099-C40C66FF867C}">
                  <a14:compatExt spid="_x0000_s58381"/>
                </a:ext>
                <a:ext uri="{FF2B5EF4-FFF2-40B4-BE49-F238E27FC236}">
                  <a16:creationId xmlns:a16="http://schemas.microsoft.com/office/drawing/2014/main" id="{00000000-0008-0000-0700-00000D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352425</xdr:colOff>
          <xdr:row>13</xdr:row>
          <xdr:rowOff>47625</xdr:rowOff>
        </xdr:from>
        <xdr:to>
          <xdr:col>4</xdr:col>
          <xdr:colOff>304800</xdr:colOff>
          <xdr:row>13</xdr:row>
          <xdr:rowOff>257175</xdr:rowOff>
        </xdr:to>
        <xdr:sp macro="" textlink="">
          <xdr:nvSpPr>
            <xdr:cNvPr id="58382" name="Check Box 14" hidden="1">
              <a:extLst>
                <a:ext uri="{63B3BB69-23CF-44E3-9099-C40C66FF867C}">
                  <a14:compatExt spid="_x0000_s58382"/>
                </a:ext>
                <a:ext uri="{FF2B5EF4-FFF2-40B4-BE49-F238E27FC236}">
                  <a16:creationId xmlns:a16="http://schemas.microsoft.com/office/drawing/2014/main" id="{00000000-0008-0000-0700-00000E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11</xdr:row>
          <xdr:rowOff>85725</xdr:rowOff>
        </xdr:from>
        <xdr:to>
          <xdr:col>3</xdr:col>
          <xdr:colOff>66675</xdr:colOff>
          <xdr:row>11</xdr:row>
          <xdr:rowOff>266700</xdr:rowOff>
        </xdr:to>
        <xdr:sp macro="" textlink="">
          <xdr:nvSpPr>
            <xdr:cNvPr id="26627" name="Check Box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0C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171450</xdr:colOff>
          <xdr:row>11</xdr:row>
          <xdr:rowOff>66675</xdr:rowOff>
        </xdr:from>
        <xdr:to>
          <xdr:col>3</xdr:col>
          <xdr:colOff>400050</xdr:colOff>
          <xdr:row>11</xdr:row>
          <xdr:rowOff>304800</xdr:rowOff>
        </xdr:to>
        <xdr:sp macro="" textlink="">
          <xdr:nvSpPr>
            <xdr:cNvPr id="26628" name="Check Box 4" hidden="1">
              <a:extLst>
                <a:ext uri="{63B3BB69-23CF-44E3-9099-C40C66FF867C}">
                  <a14:compatExt spid="_x0000_s26628"/>
                </a:ext>
                <a:ext uri="{FF2B5EF4-FFF2-40B4-BE49-F238E27FC236}">
                  <a16:creationId xmlns:a16="http://schemas.microsoft.com/office/drawing/2014/main" id="{00000000-0008-0000-0C00-00000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11</xdr:row>
          <xdr:rowOff>190500</xdr:rowOff>
        </xdr:from>
        <xdr:to>
          <xdr:col>3</xdr:col>
          <xdr:colOff>581025</xdr:colOff>
          <xdr:row>11</xdr:row>
          <xdr:rowOff>400050</xdr:rowOff>
        </xdr:to>
        <xdr:sp macro="" textlink="">
          <xdr:nvSpPr>
            <xdr:cNvPr id="48129" name="Check Box 1" hidden="1">
              <a:extLst>
                <a:ext uri="{63B3BB69-23CF-44E3-9099-C40C66FF867C}">
                  <a14:compatExt spid="_x0000_s48129"/>
                </a:ext>
                <a:ext uri="{FF2B5EF4-FFF2-40B4-BE49-F238E27FC236}">
                  <a16:creationId xmlns:a16="http://schemas.microsoft.com/office/drawing/2014/main" id="{00000000-0008-0000-0D00-000001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11</xdr:row>
          <xdr:rowOff>190500</xdr:rowOff>
        </xdr:from>
        <xdr:to>
          <xdr:col>4</xdr:col>
          <xdr:colOff>257175</xdr:colOff>
          <xdr:row>11</xdr:row>
          <xdr:rowOff>400050</xdr:rowOff>
        </xdr:to>
        <xdr:sp macro="" textlink="">
          <xdr:nvSpPr>
            <xdr:cNvPr id="48130" name="Check Box 2" hidden="1">
              <a:extLst>
                <a:ext uri="{63B3BB69-23CF-44E3-9099-C40C66FF867C}">
                  <a14:compatExt spid="_x0000_s48130"/>
                </a:ext>
                <a:ext uri="{FF2B5EF4-FFF2-40B4-BE49-F238E27FC236}">
                  <a16:creationId xmlns:a16="http://schemas.microsoft.com/office/drawing/2014/main" id="{00000000-0008-0000-0D00-000002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56.xml"/><Relationship Id="rId5" Type="http://schemas.openxmlformats.org/officeDocument/2006/relationships/ctrlProp" Target="../ctrlProps/ctrlProp55.xml"/><Relationship Id="rId4" Type="http://schemas.openxmlformats.org/officeDocument/2006/relationships/vmlDrawing" Target="../drawings/vmlDrawing18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58.xml"/><Relationship Id="rId5" Type="http://schemas.openxmlformats.org/officeDocument/2006/relationships/ctrlProp" Target="../ctrlProps/ctrlProp57.xml"/><Relationship Id="rId4" Type="http://schemas.openxmlformats.org/officeDocument/2006/relationships/vmlDrawing" Target="../drawings/vmlDrawing20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3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.xml"/><Relationship Id="rId13" Type="http://schemas.openxmlformats.org/officeDocument/2006/relationships/ctrlProp" Target="../ctrlProps/ctrlProp19.xml"/><Relationship Id="rId18" Type="http://schemas.openxmlformats.org/officeDocument/2006/relationships/ctrlProp" Target="../ctrlProps/ctrlProp2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13.xml"/><Relationship Id="rId12" Type="http://schemas.openxmlformats.org/officeDocument/2006/relationships/ctrlProp" Target="../ctrlProps/ctrlProp18.xml"/><Relationship Id="rId17" Type="http://schemas.openxmlformats.org/officeDocument/2006/relationships/ctrlProp" Target="../ctrlProps/ctrlProp2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2.xml"/><Relationship Id="rId20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11" Type="http://schemas.openxmlformats.org/officeDocument/2006/relationships/ctrlProp" Target="../ctrlProps/ctrlProp17.xml"/><Relationship Id="rId5" Type="http://schemas.openxmlformats.org/officeDocument/2006/relationships/ctrlProp" Target="../ctrlProps/ctrlProp11.xml"/><Relationship Id="rId15" Type="http://schemas.openxmlformats.org/officeDocument/2006/relationships/ctrlProp" Target="../ctrlProps/ctrlProp21.xml"/><Relationship Id="rId10" Type="http://schemas.openxmlformats.org/officeDocument/2006/relationships/ctrlProp" Target="../ctrlProps/ctrlProp16.xml"/><Relationship Id="rId19" Type="http://schemas.openxmlformats.org/officeDocument/2006/relationships/ctrlProp" Target="../ctrlProps/ctrlProp25.xml"/><Relationship Id="rId4" Type="http://schemas.openxmlformats.org/officeDocument/2006/relationships/vmlDrawing" Target="../drawings/vmlDrawing6.vml"/><Relationship Id="rId9" Type="http://schemas.openxmlformats.org/officeDocument/2006/relationships/ctrlProp" Target="../ctrlProps/ctrlProp15.xml"/><Relationship Id="rId14" Type="http://schemas.openxmlformats.org/officeDocument/2006/relationships/ctrlProp" Target="../ctrlProps/ctrlProp20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0.xml"/><Relationship Id="rId13" Type="http://schemas.openxmlformats.org/officeDocument/2006/relationships/ctrlProp" Target="../ctrlProps/ctrlProp35.xml"/><Relationship Id="rId18" Type="http://schemas.openxmlformats.org/officeDocument/2006/relationships/ctrlProp" Target="../ctrlProps/ctrlProp40.xml"/><Relationship Id="rId3" Type="http://schemas.openxmlformats.org/officeDocument/2006/relationships/vmlDrawing" Target="../drawings/vmlDrawing9.vml"/><Relationship Id="rId7" Type="http://schemas.openxmlformats.org/officeDocument/2006/relationships/ctrlProp" Target="../ctrlProps/ctrlProp29.xml"/><Relationship Id="rId12" Type="http://schemas.openxmlformats.org/officeDocument/2006/relationships/ctrlProp" Target="../ctrlProps/ctrlProp34.xml"/><Relationship Id="rId17" Type="http://schemas.openxmlformats.org/officeDocument/2006/relationships/ctrlProp" Target="../ctrlProps/ctrlProp39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8.xml"/><Relationship Id="rId11" Type="http://schemas.openxmlformats.org/officeDocument/2006/relationships/ctrlProp" Target="../ctrlProps/ctrlProp33.xml"/><Relationship Id="rId5" Type="http://schemas.openxmlformats.org/officeDocument/2006/relationships/ctrlProp" Target="../ctrlProps/ctrlProp27.xml"/><Relationship Id="rId15" Type="http://schemas.openxmlformats.org/officeDocument/2006/relationships/ctrlProp" Target="../ctrlProps/ctrlProp37.xml"/><Relationship Id="rId10" Type="http://schemas.openxmlformats.org/officeDocument/2006/relationships/ctrlProp" Target="../ctrlProps/ctrlProp32.xml"/><Relationship Id="rId4" Type="http://schemas.openxmlformats.org/officeDocument/2006/relationships/vmlDrawing" Target="../drawings/vmlDrawing10.vml"/><Relationship Id="rId9" Type="http://schemas.openxmlformats.org/officeDocument/2006/relationships/ctrlProp" Target="../ctrlProps/ctrlProp31.xml"/><Relationship Id="rId14" Type="http://schemas.openxmlformats.org/officeDocument/2006/relationships/ctrlProp" Target="../ctrlProps/ctrlProp36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4.xml"/><Relationship Id="rId13" Type="http://schemas.openxmlformats.org/officeDocument/2006/relationships/ctrlProp" Target="../ctrlProps/ctrlProp49.xml"/><Relationship Id="rId18" Type="http://schemas.openxmlformats.org/officeDocument/2006/relationships/ctrlProp" Target="../ctrlProps/ctrlProp54.xml"/><Relationship Id="rId3" Type="http://schemas.openxmlformats.org/officeDocument/2006/relationships/vmlDrawing" Target="../drawings/vmlDrawing11.vml"/><Relationship Id="rId7" Type="http://schemas.openxmlformats.org/officeDocument/2006/relationships/ctrlProp" Target="../ctrlProps/ctrlProp43.xml"/><Relationship Id="rId12" Type="http://schemas.openxmlformats.org/officeDocument/2006/relationships/ctrlProp" Target="../ctrlProps/ctrlProp48.xml"/><Relationship Id="rId17" Type="http://schemas.openxmlformats.org/officeDocument/2006/relationships/ctrlProp" Target="../ctrlProps/ctrlProp53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52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42.xml"/><Relationship Id="rId11" Type="http://schemas.openxmlformats.org/officeDocument/2006/relationships/ctrlProp" Target="../ctrlProps/ctrlProp47.xml"/><Relationship Id="rId5" Type="http://schemas.openxmlformats.org/officeDocument/2006/relationships/ctrlProp" Target="../ctrlProps/ctrlProp41.xml"/><Relationship Id="rId15" Type="http://schemas.openxmlformats.org/officeDocument/2006/relationships/ctrlProp" Target="../ctrlProps/ctrlProp51.xml"/><Relationship Id="rId10" Type="http://schemas.openxmlformats.org/officeDocument/2006/relationships/ctrlProp" Target="../ctrlProps/ctrlProp46.xml"/><Relationship Id="rId4" Type="http://schemas.openxmlformats.org/officeDocument/2006/relationships/vmlDrawing" Target="../drawings/vmlDrawing12.vml"/><Relationship Id="rId9" Type="http://schemas.openxmlformats.org/officeDocument/2006/relationships/ctrlProp" Target="../ctrlProps/ctrlProp45.xml"/><Relationship Id="rId14" Type="http://schemas.openxmlformats.org/officeDocument/2006/relationships/ctrlProp" Target="../ctrlProps/ctrlProp50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pageSetUpPr fitToPage="1"/>
  </sheetPr>
  <dimension ref="A1:K35"/>
  <sheetViews>
    <sheetView showGridLines="0" tabSelected="1" view="pageLayout" topLeftCell="A30" zoomScaleNormal="130" workbookViewId="0">
      <selection activeCell="A30" sqref="A30:F30"/>
    </sheetView>
  </sheetViews>
  <sheetFormatPr baseColWidth="10" defaultColWidth="11.42578125" defaultRowHeight="12.75" x14ac:dyDescent="0.2"/>
  <cols>
    <col min="2" max="2" width="2.28515625" customWidth="1"/>
    <col min="4" max="4" width="2.28515625" customWidth="1"/>
    <col min="5" max="5" width="18.28515625" customWidth="1"/>
    <col min="6" max="7" width="11.28515625" customWidth="1"/>
  </cols>
  <sheetData>
    <row r="1" spans="1:11" ht="62.25" customHeight="1" x14ac:dyDescent="0.4">
      <c r="A1" s="346" t="s">
        <v>0</v>
      </c>
      <c r="B1" s="347"/>
      <c r="C1" s="347"/>
      <c r="D1" s="347"/>
      <c r="E1" s="347"/>
      <c r="F1" s="348"/>
      <c r="G1" s="348"/>
      <c r="H1" s="348"/>
      <c r="I1" s="348"/>
      <c r="J1" s="348"/>
      <c r="K1" s="348"/>
    </row>
    <row r="2" spans="1:11" ht="60.75" customHeight="1" x14ac:dyDescent="0.35">
      <c r="A2" s="83" t="s">
        <v>1</v>
      </c>
      <c r="B2" s="83"/>
      <c r="C2" s="16"/>
      <c r="D2" s="16"/>
      <c r="E2" s="16"/>
    </row>
    <row r="3" spans="1:11" ht="15" customHeight="1" x14ac:dyDescent="0.35">
      <c r="A3" s="83"/>
      <c r="B3" s="83"/>
      <c r="C3" s="16"/>
      <c r="D3" s="16"/>
      <c r="E3" s="16"/>
    </row>
    <row r="4" spans="1:11" s="2" customFormat="1" ht="15" x14ac:dyDescent="0.2">
      <c r="A4" s="84"/>
      <c r="B4" s="5"/>
      <c r="C4" s="344" t="s">
        <v>2</v>
      </c>
      <c r="D4" s="344"/>
      <c r="E4" s="344"/>
      <c r="F4" s="345"/>
      <c r="G4" s="345"/>
      <c r="H4" s="345"/>
      <c r="I4" s="345"/>
      <c r="J4" s="345"/>
      <c r="K4" s="345"/>
    </row>
    <row r="5" spans="1:11" s="2" customFormat="1" ht="15" x14ac:dyDescent="0.2">
      <c r="A5" s="85"/>
      <c r="B5" s="5"/>
      <c r="C5" s="344" t="s">
        <v>3</v>
      </c>
      <c r="D5" s="344"/>
      <c r="E5" s="344"/>
      <c r="F5" s="345"/>
      <c r="G5" s="345"/>
      <c r="H5" s="345"/>
      <c r="I5" s="345"/>
      <c r="J5" s="345"/>
      <c r="K5" s="345"/>
    </row>
    <row r="6" spans="1:11" s="2" customFormat="1" ht="15" x14ac:dyDescent="0.2">
      <c r="A6" s="86"/>
      <c r="B6" s="5"/>
      <c r="C6" s="344" t="s">
        <v>4</v>
      </c>
      <c r="D6" s="344"/>
      <c r="E6" s="344"/>
      <c r="F6" s="345"/>
      <c r="G6" s="345"/>
      <c r="H6" s="345"/>
      <c r="I6" s="345"/>
      <c r="J6" s="345"/>
      <c r="K6" s="345"/>
    </row>
    <row r="7" spans="1:11" s="2" customFormat="1" ht="15" x14ac:dyDescent="0.2">
      <c r="A7" s="5"/>
      <c r="B7" s="5"/>
      <c r="C7" s="9"/>
      <c r="D7" s="9"/>
      <c r="E7" s="9"/>
      <c r="F7" s="5"/>
      <c r="G7" s="5"/>
      <c r="H7" s="5"/>
      <c r="I7" s="5"/>
      <c r="J7" s="5"/>
      <c r="K7" s="5"/>
    </row>
    <row r="8" spans="1:11" s="2" customFormat="1" ht="15" x14ac:dyDescent="0.2">
      <c r="A8" s="5"/>
      <c r="B8" s="5"/>
      <c r="C8" s="344"/>
      <c r="D8" s="344"/>
      <c r="E8" s="344"/>
      <c r="F8" s="5"/>
      <c r="G8" s="5"/>
      <c r="H8" s="5"/>
      <c r="I8" s="5"/>
      <c r="J8" s="5"/>
      <c r="K8" s="5"/>
    </row>
    <row r="9" spans="1:11" s="2" customFormat="1" ht="15" x14ac:dyDescent="0.2">
      <c r="A9" s="5"/>
      <c r="B9" s="5"/>
      <c r="C9" s="9"/>
      <c r="D9" s="9"/>
      <c r="E9" s="9"/>
      <c r="F9" s="5"/>
      <c r="G9" s="5"/>
      <c r="H9" s="5"/>
      <c r="I9" s="5"/>
      <c r="J9" s="5"/>
      <c r="K9" s="5"/>
    </row>
    <row r="10" spans="1:11" s="2" customFormat="1" ht="23.25" x14ac:dyDescent="0.35">
      <c r="A10" s="83" t="s">
        <v>5</v>
      </c>
      <c r="B10" s="83"/>
      <c r="C10" s="5"/>
      <c r="D10" s="5"/>
      <c r="E10" s="5"/>
      <c r="F10" s="5"/>
      <c r="G10" s="5"/>
      <c r="H10" s="5"/>
      <c r="I10" s="5"/>
      <c r="J10" s="5"/>
      <c r="K10" s="5"/>
    </row>
    <row r="11" spans="1:11" s="2" customFormat="1" ht="15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2" customFormat="1" ht="15.75" x14ac:dyDescent="0.25">
      <c r="A12" s="87"/>
      <c r="B12" s="5"/>
      <c r="C12" s="94" t="s">
        <v>6</v>
      </c>
      <c r="D12" s="95"/>
      <c r="E12" s="95" t="s">
        <v>7</v>
      </c>
      <c r="F12" s="5"/>
      <c r="G12" s="5"/>
      <c r="H12" s="5"/>
      <c r="I12" s="5"/>
      <c r="J12" s="5"/>
      <c r="K12" s="5"/>
    </row>
    <row r="13" spans="1:11" s="2" customFormat="1" ht="15" x14ac:dyDescent="0.2">
      <c r="A13" s="87"/>
      <c r="B13" s="5"/>
      <c r="C13" s="88">
        <v>6</v>
      </c>
      <c r="D13" s="89"/>
      <c r="E13" s="39" t="s">
        <v>8</v>
      </c>
      <c r="F13" s="5"/>
      <c r="G13" s="5"/>
      <c r="H13" s="5"/>
      <c r="I13" s="5"/>
      <c r="J13" s="5"/>
      <c r="K13" s="5"/>
    </row>
    <row r="14" spans="1:11" s="2" customFormat="1" ht="15" x14ac:dyDescent="0.2">
      <c r="A14" s="87"/>
      <c r="B14" s="5"/>
      <c r="C14" s="90">
        <v>5.5</v>
      </c>
      <c r="D14" s="91"/>
      <c r="E14" s="352" t="s">
        <v>9</v>
      </c>
      <c r="F14" s="5"/>
      <c r="G14" s="5"/>
      <c r="H14" s="5"/>
      <c r="I14" s="5"/>
      <c r="J14" s="5"/>
      <c r="K14" s="5"/>
    </row>
    <row r="15" spans="1:11" s="2" customFormat="1" ht="15" x14ac:dyDescent="0.2">
      <c r="A15" s="87"/>
      <c r="B15" s="5"/>
      <c r="C15" s="92">
        <v>5</v>
      </c>
      <c r="D15" s="93"/>
      <c r="E15" s="354"/>
      <c r="F15" s="5"/>
      <c r="G15" s="5"/>
      <c r="H15" s="5"/>
      <c r="I15" s="5"/>
      <c r="J15" s="5"/>
      <c r="K15" s="5"/>
    </row>
    <row r="16" spans="1:11" s="2" customFormat="1" ht="15" x14ac:dyDescent="0.2">
      <c r="A16" s="87"/>
      <c r="B16" s="5"/>
      <c r="C16" s="88">
        <v>4.5</v>
      </c>
      <c r="D16" s="89"/>
      <c r="E16" s="353"/>
      <c r="F16" s="5"/>
      <c r="G16" s="5"/>
      <c r="H16" s="5"/>
      <c r="I16" s="5"/>
      <c r="J16" s="5"/>
      <c r="K16" s="5"/>
    </row>
    <row r="17" spans="1:11" s="2" customFormat="1" ht="15" x14ac:dyDescent="0.2">
      <c r="A17" s="87"/>
      <c r="B17" s="5"/>
      <c r="C17" s="90">
        <v>4</v>
      </c>
      <c r="D17" s="91"/>
      <c r="E17" s="3" t="s">
        <v>10</v>
      </c>
      <c r="F17" s="5"/>
      <c r="G17" s="5"/>
      <c r="H17" s="5"/>
      <c r="I17" s="5"/>
      <c r="J17" s="5"/>
      <c r="K17" s="5"/>
    </row>
    <row r="18" spans="1:11" s="2" customFormat="1" ht="15" x14ac:dyDescent="0.2">
      <c r="A18" s="87"/>
      <c r="B18" s="5"/>
      <c r="C18" s="288">
        <v>3.5</v>
      </c>
      <c r="D18" s="289"/>
      <c r="E18" s="352" t="s">
        <v>11</v>
      </c>
      <c r="F18" s="5"/>
      <c r="G18" s="5"/>
      <c r="H18" s="5"/>
      <c r="I18" s="5"/>
      <c r="J18" s="5"/>
      <c r="K18" s="5"/>
    </row>
    <row r="19" spans="1:11" s="2" customFormat="1" ht="15" x14ac:dyDescent="0.2">
      <c r="A19" s="87"/>
      <c r="B19" s="5"/>
      <c r="C19" s="290">
        <v>3</v>
      </c>
      <c r="D19" s="291"/>
      <c r="E19" s="353"/>
      <c r="F19" s="5"/>
      <c r="G19" s="5"/>
      <c r="H19" s="5"/>
      <c r="I19" s="5"/>
      <c r="J19" s="5"/>
      <c r="K19" s="5"/>
    </row>
    <row r="20" spans="1:11" s="2" customFormat="1" ht="15" x14ac:dyDescent="0.2">
      <c r="A20" s="87"/>
      <c r="B20" s="5"/>
      <c r="C20" s="290">
        <v>2.5</v>
      </c>
      <c r="D20" s="291"/>
      <c r="E20" s="352" t="s">
        <v>12</v>
      </c>
      <c r="F20" s="5"/>
      <c r="G20" s="5"/>
      <c r="H20" s="5"/>
      <c r="I20" s="5"/>
      <c r="J20" s="5"/>
      <c r="K20" s="5"/>
    </row>
    <row r="21" spans="1:11" s="2" customFormat="1" ht="15" x14ac:dyDescent="0.2">
      <c r="A21" s="87"/>
      <c r="B21" s="5"/>
      <c r="C21" s="290">
        <v>2</v>
      </c>
      <c r="D21" s="291"/>
      <c r="E21" s="354"/>
      <c r="F21" s="5"/>
      <c r="G21" s="5"/>
      <c r="H21" s="5"/>
      <c r="I21" s="5"/>
      <c r="J21" s="5"/>
      <c r="K21" s="5"/>
    </row>
    <row r="22" spans="1:11" s="2" customFormat="1" ht="15" x14ac:dyDescent="0.2">
      <c r="A22" s="87"/>
      <c r="B22" s="5"/>
      <c r="C22" s="290">
        <v>1.5</v>
      </c>
      <c r="D22" s="291"/>
      <c r="E22" s="353"/>
      <c r="F22" s="5"/>
      <c r="G22" s="5"/>
      <c r="H22" s="5"/>
      <c r="I22" s="5"/>
      <c r="J22" s="5"/>
      <c r="K22" s="5"/>
    </row>
    <row r="23" spans="1:11" s="2" customFormat="1" ht="15" x14ac:dyDescent="0.2">
      <c r="A23" s="87"/>
      <c r="B23" s="5"/>
      <c r="C23" s="90">
        <v>1</v>
      </c>
      <c r="D23" s="91"/>
      <c r="E23" s="4" t="s">
        <v>13</v>
      </c>
      <c r="F23" s="5"/>
      <c r="G23" s="5"/>
      <c r="H23" s="5"/>
      <c r="I23" s="5"/>
      <c r="J23" s="5"/>
      <c r="K23" s="5"/>
    </row>
    <row r="25" spans="1:11" x14ac:dyDescent="0.2">
      <c r="A25" s="16"/>
    </row>
    <row r="26" spans="1:11" ht="18" x14ac:dyDescent="0.25">
      <c r="A26" s="38" t="s">
        <v>14</v>
      </c>
    </row>
    <row r="27" spans="1:11" ht="18" x14ac:dyDescent="0.25">
      <c r="A27" s="38"/>
    </row>
    <row r="28" spans="1:11" ht="18" x14ac:dyDescent="0.25">
      <c r="A28" s="38"/>
    </row>
    <row r="29" spans="1:11" ht="29.25" customHeight="1" x14ac:dyDescent="0.2">
      <c r="A29" s="349" t="s">
        <v>15</v>
      </c>
      <c r="B29" s="350"/>
      <c r="C29" s="350"/>
      <c r="D29" s="350"/>
      <c r="E29" s="350"/>
      <c r="F29" s="350"/>
      <c r="G29" s="350"/>
      <c r="H29" s="350"/>
      <c r="I29" s="350"/>
      <c r="J29" s="350"/>
      <c r="K29" s="350"/>
    </row>
    <row r="30" spans="1:11" ht="45.4" customHeight="1" x14ac:dyDescent="0.2">
      <c r="A30" s="351"/>
      <c r="B30" s="351"/>
      <c r="C30" s="351"/>
      <c r="D30" s="351"/>
      <c r="E30" s="351"/>
      <c r="F30" s="351"/>
    </row>
    <row r="35" spans="5:5" x14ac:dyDescent="0.2">
      <c r="E35" s="16"/>
    </row>
  </sheetData>
  <sheetProtection algorithmName="SHA-512" hashValue="QE3AzUTgO8Mq9wmXlWmsk1NyMkVsK1n2gGDxXsXkVTl33AuiHLbXIclDOVJrmtCXSBywY02kpVwbiPb2akuyqg==" saltValue="iHiEgAmHDB70VlQ5r1VXyQ==" spinCount="100000" sheet="1" selectLockedCells="1"/>
  <mergeCells count="10">
    <mergeCell ref="A30:F30"/>
    <mergeCell ref="E18:E19"/>
    <mergeCell ref="C8:E8"/>
    <mergeCell ref="E14:E16"/>
    <mergeCell ref="E20:E22"/>
    <mergeCell ref="C4:K4"/>
    <mergeCell ref="C5:K5"/>
    <mergeCell ref="C6:K6"/>
    <mergeCell ref="A1:K1"/>
    <mergeCell ref="A29:K29"/>
  </mergeCells>
  <phoneticPr fontId="6" type="noConversion"/>
  <pageMargins left="0.70866141732283472" right="0.70866141732283472" top="0.9055118110236221" bottom="0.74803149606299213" header="0.31496062992125984" footer="0.31496062992125984"/>
  <pageSetup paperSize="9" scale="78" orientation="portrait" r:id="rId1"/>
  <headerFooter scaleWithDoc="0">
    <oddHeader>&amp;R&amp;G</oddHeader>
    <oddFooter>&amp;LVersion du 3 février 2026/FMA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CCA96-A14B-4D34-B03C-C035CB27236C}">
  <sheetPr codeName="Feuil10">
    <tabColor rgb="FFFF5050"/>
    <pageSetUpPr fitToPage="1"/>
  </sheetPr>
  <dimension ref="A1:D59"/>
  <sheetViews>
    <sheetView view="pageLayout" topLeftCell="A23" zoomScale="82" zoomScaleNormal="100" zoomScalePageLayoutView="82" workbookViewId="0">
      <selection activeCell="A15" sqref="A15:B15"/>
    </sheetView>
  </sheetViews>
  <sheetFormatPr baseColWidth="10" defaultColWidth="11.42578125" defaultRowHeight="12.75" x14ac:dyDescent="0.2"/>
  <cols>
    <col min="1" max="1" width="27.5703125" style="19" customWidth="1"/>
    <col min="2" max="2" width="35.42578125" style="19" customWidth="1"/>
    <col min="3" max="4" width="55.7109375" style="19" customWidth="1"/>
    <col min="5" max="5" width="26.7109375" style="19" customWidth="1"/>
    <col min="6" max="6" width="15.28515625" style="19" bestFit="1" customWidth="1"/>
    <col min="7" max="16384" width="11.42578125" style="19"/>
  </cols>
  <sheetData>
    <row r="1" spans="1:4" ht="15" x14ac:dyDescent="0.2">
      <c r="A1" s="437" t="s">
        <v>79</v>
      </c>
      <c r="B1" s="437"/>
      <c r="C1" s="437"/>
      <c r="D1" s="437"/>
    </row>
    <row r="2" spans="1:4" x14ac:dyDescent="0.2">
      <c r="A2" s="191"/>
      <c r="B2" s="191"/>
      <c r="C2" s="191"/>
      <c r="D2" s="191"/>
    </row>
    <row r="3" spans="1:4" customFormat="1" ht="31.5" customHeight="1" x14ac:dyDescent="0.2">
      <c r="A3" s="560" t="s">
        <v>146</v>
      </c>
      <c r="B3" s="561"/>
      <c r="C3" s="561"/>
      <c r="D3" s="562"/>
    </row>
    <row r="4" spans="1:4" customFormat="1" ht="12" customHeight="1" x14ac:dyDescent="0.2">
      <c r="A4" s="110"/>
      <c r="B4" s="110"/>
      <c r="C4" s="110"/>
      <c r="D4" s="110"/>
    </row>
    <row r="5" spans="1:4" customFormat="1" ht="30" x14ac:dyDescent="0.2">
      <c r="A5" s="212" t="s">
        <v>19</v>
      </c>
      <c r="B5" s="79">
        <f>'Fiche candidat'!B4</f>
        <v>0</v>
      </c>
      <c r="C5" s="212" t="s">
        <v>17</v>
      </c>
      <c r="D5" s="79">
        <f>'Fiche candidat'!B3</f>
        <v>0</v>
      </c>
    </row>
    <row r="6" spans="1:4" customFormat="1" ht="40.5" customHeight="1" x14ac:dyDescent="0.2">
      <c r="A6" s="213" t="s">
        <v>20</v>
      </c>
      <c r="B6" s="126">
        <f>'Fiche candidat'!B5</f>
        <v>0</v>
      </c>
      <c r="C6" s="213" t="s">
        <v>60</v>
      </c>
      <c r="D6" s="126">
        <f>'Fiche candidat'!B7</f>
        <v>0</v>
      </c>
    </row>
    <row r="7" spans="1:4" customFormat="1" ht="20.100000000000001" customHeight="1" x14ac:dyDescent="0.2">
      <c r="A7" s="206" t="s">
        <v>116</v>
      </c>
      <c r="B7" s="126">
        <f>'Fiche candidat'!B10</f>
        <v>0</v>
      </c>
      <c r="C7" s="214" t="s">
        <v>22</v>
      </c>
      <c r="D7" s="175">
        <f>'Fiche candidat'!B8</f>
        <v>0</v>
      </c>
    </row>
    <row r="8" spans="1:4" customFormat="1" ht="20.100000000000001" customHeight="1" x14ac:dyDescent="0.2">
      <c r="A8" s="564" t="s">
        <v>62</v>
      </c>
      <c r="B8" s="169">
        <f>'Fiche candidat'!B16:D16</f>
        <v>0</v>
      </c>
      <c r="C8" s="440"/>
      <c r="D8" s="501"/>
    </row>
    <row r="9" spans="1:4" customFormat="1" ht="20.100000000000001" customHeight="1" x14ac:dyDescent="0.2">
      <c r="A9" s="565"/>
      <c r="B9" s="186">
        <f>'Fiche candidat'!B20</f>
        <v>0</v>
      </c>
      <c r="C9" s="438"/>
      <c r="D9" s="502"/>
    </row>
    <row r="10" spans="1:4" customFormat="1" ht="6.75" customHeight="1" x14ac:dyDescent="0.2">
      <c r="A10" s="215"/>
      <c r="B10" s="190"/>
      <c r="C10" s="215"/>
      <c r="D10" s="215"/>
    </row>
    <row r="11" spans="1:4" customFormat="1" ht="6" customHeight="1" x14ac:dyDescent="0.2">
      <c r="A11" s="215"/>
      <c r="B11" s="190"/>
      <c r="C11" s="215"/>
      <c r="D11" s="215"/>
    </row>
    <row r="12" spans="1:4" customFormat="1" ht="18" customHeight="1" x14ac:dyDescent="0.2">
      <c r="A12" s="74"/>
      <c r="B12" s="75"/>
      <c r="C12" s="216"/>
      <c r="D12" s="217"/>
    </row>
    <row r="13" spans="1:4" customFormat="1" ht="65.25" customHeight="1" x14ac:dyDescent="0.2">
      <c r="A13" s="559" t="s">
        <v>147</v>
      </c>
      <c r="B13" s="559"/>
      <c r="C13" s="218" t="s">
        <v>148</v>
      </c>
      <c r="D13" s="218" t="s">
        <v>149</v>
      </c>
    </row>
    <row r="14" spans="1:4" customFormat="1" ht="52.5" customHeight="1" x14ac:dyDescent="0.2">
      <c r="A14" s="566"/>
      <c r="B14" s="566"/>
      <c r="C14" s="219"/>
      <c r="D14" s="219"/>
    </row>
    <row r="15" spans="1:4" customFormat="1" ht="52.5" customHeight="1" x14ac:dyDescent="0.2">
      <c r="A15" s="389"/>
      <c r="B15" s="389"/>
      <c r="C15" s="57"/>
      <c r="D15" s="57"/>
    </row>
    <row r="16" spans="1:4" customFormat="1" ht="52.5" customHeight="1" x14ac:dyDescent="0.2">
      <c r="A16" s="389"/>
      <c r="B16" s="389"/>
      <c r="C16" s="57"/>
      <c r="D16" s="57"/>
    </row>
    <row r="17" spans="1:4" customFormat="1" ht="52.5" customHeight="1" x14ac:dyDescent="0.2">
      <c r="A17" s="389"/>
      <c r="B17" s="389"/>
      <c r="C17" s="76"/>
      <c r="D17" s="57"/>
    </row>
    <row r="18" spans="1:4" customFormat="1" ht="52.5" customHeight="1" x14ac:dyDescent="0.2">
      <c r="A18" s="388"/>
      <c r="B18" s="388"/>
      <c r="C18" s="339"/>
      <c r="D18" s="339"/>
    </row>
    <row r="19" spans="1:4" customFormat="1" ht="52.5" customHeight="1" x14ac:dyDescent="0.2">
      <c r="A19" s="563"/>
      <c r="B19" s="563"/>
      <c r="C19" s="65"/>
      <c r="D19" s="65"/>
    </row>
    <row r="20" spans="1:4" customFormat="1" ht="65.25" customHeight="1" x14ac:dyDescent="0.2">
      <c r="A20" s="567" t="s">
        <v>150</v>
      </c>
      <c r="B20" s="567"/>
      <c r="C20" s="64" t="s">
        <v>148</v>
      </c>
      <c r="D20" s="64" t="s">
        <v>149</v>
      </c>
    </row>
    <row r="21" spans="1:4" customFormat="1" ht="65.25" customHeight="1" x14ac:dyDescent="0.2">
      <c r="A21" s="389"/>
      <c r="B21" s="389"/>
      <c r="C21" s="57"/>
      <c r="D21" s="57"/>
    </row>
    <row r="22" spans="1:4" customFormat="1" ht="65.25" customHeight="1" x14ac:dyDescent="0.2">
      <c r="A22" s="389"/>
      <c r="B22" s="389"/>
      <c r="C22" s="57"/>
      <c r="D22" s="57"/>
    </row>
    <row r="23" spans="1:4" customFormat="1" ht="65.25" customHeight="1" x14ac:dyDescent="0.2">
      <c r="A23" s="389"/>
      <c r="B23" s="389"/>
      <c r="C23" s="57"/>
      <c r="D23" s="57"/>
    </row>
    <row r="24" spans="1:4" customFormat="1" ht="65.25" customHeight="1" x14ac:dyDescent="0.2">
      <c r="A24" s="389"/>
      <c r="B24" s="389"/>
      <c r="C24" s="57"/>
      <c r="D24" s="57"/>
    </row>
    <row r="25" spans="1:4" customFormat="1" ht="65.25" customHeight="1" x14ac:dyDescent="0.2">
      <c r="A25" s="389"/>
      <c r="B25" s="389"/>
      <c r="C25" s="57"/>
      <c r="D25" s="57"/>
    </row>
    <row r="26" spans="1:4" customFormat="1" ht="65.25" customHeight="1" x14ac:dyDescent="0.2">
      <c r="A26" s="563"/>
      <c r="B26" s="563"/>
      <c r="C26" s="65"/>
      <c r="D26" s="65"/>
    </row>
    <row r="27" spans="1:4" customFormat="1" ht="65.25" customHeight="1" x14ac:dyDescent="0.2">
      <c r="A27" s="96" t="s">
        <v>144</v>
      </c>
      <c r="B27" s="187"/>
      <c r="C27" s="115" t="s">
        <v>78</v>
      </c>
      <c r="D27" s="220"/>
    </row>
    <row r="28" spans="1:4" ht="24.95" customHeight="1" x14ac:dyDescent="0.2">
      <c r="A28" s="265">
        <f>B8</f>
        <v>0</v>
      </c>
      <c r="B28" s="171"/>
      <c r="C28" s="171"/>
      <c r="D28" s="171"/>
    </row>
    <row r="29" spans="1:4" ht="24.95" customHeight="1" x14ac:dyDescent="0.2">
      <c r="A29" s="96" t="s">
        <v>145</v>
      </c>
      <c r="B29" s="187"/>
      <c r="C29" s="115" t="s">
        <v>78</v>
      </c>
      <c r="D29" s="220"/>
    </row>
    <row r="30" spans="1:4" ht="32.25" customHeight="1" x14ac:dyDescent="0.2">
      <c r="A30" s="265">
        <f>B9</f>
        <v>0</v>
      </c>
    </row>
    <row r="31" spans="1:4" ht="24.95" customHeight="1" x14ac:dyDescent="0.2">
      <c r="A31" s="170"/>
      <c r="B31" s="171"/>
      <c r="C31" s="171"/>
      <c r="D31" s="171"/>
    </row>
    <row r="32" spans="1:4" ht="24.95" customHeight="1" x14ac:dyDescent="0.2">
      <c r="A32" s="170"/>
      <c r="B32" s="171"/>
      <c r="C32" s="171"/>
      <c r="D32" s="171"/>
    </row>
    <row r="33" spans="1:4" ht="24.95" customHeight="1" x14ac:dyDescent="0.2">
      <c r="A33" s="170"/>
      <c r="B33" s="171"/>
      <c r="C33" s="171"/>
      <c r="D33" s="171"/>
    </row>
    <row r="34" spans="1:4" ht="24.95" customHeight="1" x14ac:dyDescent="0.2">
      <c r="A34" s="170"/>
      <c r="B34" s="171"/>
      <c r="C34" s="171"/>
      <c r="D34" s="171"/>
    </row>
    <row r="35" spans="1:4" ht="24.95" customHeight="1" x14ac:dyDescent="0.2">
      <c r="A35" s="26"/>
    </row>
    <row r="36" spans="1:4" ht="24.95" customHeight="1" x14ac:dyDescent="0.2">
      <c r="A36" s="26"/>
    </row>
    <row r="37" spans="1:4" ht="24.95" customHeight="1" x14ac:dyDescent="0.2">
      <c r="A37" s="26"/>
    </row>
    <row r="38" spans="1:4" ht="24.95" customHeight="1" x14ac:dyDescent="0.2">
      <c r="A38" s="26"/>
    </row>
    <row r="39" spans="1:4" ht="24.95" customHeight="1" x14ac:dyDescent="0.2">
      <c r="A39" s="26"/>
    </row>
    <row r="40" spans="1:4" ht="24.95" customHeight="1" x14ac:dyDescent="0.2">
      <c r="A40" s="26"/>
    </row>
    <row r="41" spans="1:4" ht="24.95" customHeight="1" x14ac:dyDescent="0.2">
      <c r="A41" s="26"/>
    </row>
    <row r="42" spans="1:4" ht="24.95" customHeight="1" x14ac:dyDescent="0.2">
      <c r="A42" s="26"/>
    </row>
    <row r="43" spans="1:4" ht="24.95" customHeight="1" x14ac:dyDescent="0.2">
      <c r="A43" s="26"/>
    </row>
    <row r="44" spans="1:4" ht="24.95" customHeight="1" x14ac:dyDescent="0.2">
      <c r="A44" s="26"/>
    </row>
    <row r="45" spans="1:4" ht="24.95" customHeight="1" x14ac:dyDescent="0.2">
      <c r="A45" s="26"/>
    </row>
    <row r="46" spans="1:4" ht="24.95" customHeight="1" x14ac:dyDescent="0.2">
      <c r="A46" s="26"/>
    </row>
    <row r="47" spans="1:4" ht="24.95" customHeight="1" x14ac:dyDescent="0.2">
      <c r="A47" s="26"/>
    </row>
    <row r="48" spans="1:4" ht="24.95" customHeight="1" x14ac:dyDescent="0.2">
      <c r="A48" s="26"/>
    </row>
    <row r="49" spans="1:1" ht="24.95" customHeight="1" x14ac:dyDescent="0.2">
      <c r="A49" s="26"/>
    </row>
    <row r="50" spans="1:1" ht="24.95" customHeight="1" x14ac:dyDescent="0.2">
      <c r="A50" s="26"/>
    </row>
    <row r="51" spans="1:1" ht="24.95" customHeight="1" x14ac:dyDescent="0.2">
      <c r="A51" s="26"/>
    </row>
    <row r="52" spans="1:1" ht="24.95" customHeight="1" x14ac:dyDescent="0.2">
      <c r="A52" s="26"/>
    </row>
    <row r="53" spans="1:1" ht="24.95" customHeight="1" x14ac:dyDescent="0.2">
      <c r="A53" s="26"/>
    </row>
    <row r="54" spans="1:1" ht="24.95" customHeight="1" x14ac:dyDescent="0.2">
      <c r="A54" s="26"/>
    </row>
    <row r="55" spans="1:1" ht="15.75" x14ac:dyDescent="0.2">
      <c r="A55" s="26"/>
    </row>
    <row r="56" spans="1:1" ht="15.75" x14ac:dyDescent="0.2">
      <c r="A56" s="26"/>
    </row>
    <row r="57" spans="1:1" ht="15.75" x14ac:dyDescent="0.2">
      <c r="A57" s="26"/>
    </row>
    <row r="58" spans="1:1" ht="15.75" x14ac:dyDescent="0.2">
      <c r="A58" s="26"/>
    </row>
    <row r="59" spans="1:1" ht="15.75" x14ac:dyDescent="0.2">
      <c r="A59" s="26"/>
    </row>
  </sheetData>
  <sheetProtection algorithmName="SHA-512" hashValue="+Xg12i4Axc793BVoorCAyqt0LOlugyYrAj2CT1+vX8KnIQSWY3UcZh3Ns/PFAthh7jUyBxN9MNs7tXkJthleWA==" saltValue="0uFE9A5yoFayidXabuzsUA==" spinCount="100000" sheet="1" selectLockedCells="1"/>
  <mergeCells count="19">
    <mergeCell ref="A26:B26"/>
    <mergeCell ref="A8:A9"/>
    <mergeCell ref="C8:D8"/>
    <mergeCell ref="A14:B14"/>
    <mergeCell ref="A19:B19"/>
    <mergeCell ref="A23:B23"/>
    <mergeCell ref="A21:B21"/>
    <mergeCell ref="A22:B22"/>
    <mergeCell ref="A20:B20"/>
    <mergeCell ref="A17:B17"/>
    <mergeCell ref="A1:D1"/>
    <mergeCell ref="A24:B24"/>
    <mergeCell ref="A25:B25"/>
    <mergeCell ref="A13:B13"/>
    <mergeCell ref="A18:B18"/>
    <mergeCell ref="A16:B16"/>
    <mergeCell ref="A15:B15"/>
    <mergeCell ref="A3:D3"/>
    <mergeCell ref="C9:D9"/>
  </mergeCells>
  <pageMargins left="0.7" right="0.7" top="0.94791666666666663" bottom="0.75" header="0.3" footer="0.3"/>
  <pageSetup paperSize="9" scale="76" fitToHeight="0" orientation="landscape" r:id="rId1"/>
  <headerFooter scaleWithDoc="0">
    <oddHeader>&amp;R&amp;G</oddHeader>
    <oddFooter>&amp;CProtocole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8BFD9-3201-47E7-B19B-222BC3037A30}">
  <sheetPr codeName="Feuil11">
    <tabColor rgb="FFFF5050"/>
    <pageSetUpPr fitToPage="1"/>
  </sheetPr>
  <dimension ref="A1:I58"/>
  <sheetViews>
    <sheetView view="pageLayout" topLeftCell="A4" zoomScale="90" zoomScaleNormal="100" zoomScalePageLayoutView="90" workbookViewId="0">
      <selection activeCell="C18" sqref="C18:E18"/>
    </sheetView>
  </sheetViews>
  <sheetFormatPr baseColWidth="10" defaultColWidth="11.42578125" defaultRowHeight="15" x14ac:dyDescent="0.2"/>
  <cols>
    <col min="1" max="1" width="32.42578125" style="302" customWidth="1"/>
    <col min="2" max="2" width="57.140625" style="296" customWidth="1"/>
    <col min="3" max="3" width="14.28515625" style="296" customWidth="1"/>
    <col min="4" max="4" width="16.42578125" style="296" customWidth="1"/>
    <col min="5" max="5" width="2.28515625" style="296" hidden="1" customWidth="1"/>
    <col min="6" max="6" width="98.85546875" style="296" customWidth="1"/>
    <col min="7" max="7" width="11.5703125" style="296" customWidth="1"/>
    <col min="8" max="16384" width="11.42578125" style="296"/>
  </cols>
  <sheetData>
    <row r="1" spans="1:9" x14ac:dyDescent="0.2">
      <c r="A1" s="584" t="s">
        <v>79</v>
      </c>
      <c r="B1" s="584"/>
      <c r="C1" s="295"/>
      <c r="D1" s="295"/>
      <c r="E1" s="295"/>
      <c r="F1" s="295"/>
    </row>
    <row r="2" spans="1:9" x14ac:dyDescent="0.2">
      <c r="A2" s="271"/>
      <c r="B2" s="271"/>
      <c r="C2" s="295"/>
      <c r="D2" s="295"/>
      <c r="E2" s="295"/>
      <c r="F2" s="295"/>
    </row>
    <row r="3" spans="1:9" ht="30" x14ac:dyDescent="0.2">
      <c r="A3" s="226" t="s">
        <v>80</v>
      </c>
      <c r="B3" s="253">
        <f>'Fiche candidat'!B4</f>
        <v>0</v>
      </c>
      <c r="C3" s="226" t="s">
        <v>81</v>
      </c>
      <c r="D3" s="576">
        <f>'Fiche candidat'!B3</f>
        <v>0</v>
      </c>
      <c r="E3" s="577"/>
      <c r="F3" s="145"/>
    </row>
    <row r="4" spans="1:9" ht="44.25" customHeight="1" x14ac:dyDescent="0.2">
      <c r="A4" s="334" t="s">
        <v>82</v>
      </c>
      <c r="B4" s="254">
        <f>'Fiche candidat'!B5</f>
        <v>0</v>
      </c>
      <c r="C4" s="334" t="s">
        <v>60</v>
      </c>
      <c r="D4" s="578">
        <f>'Fiche candidat'!B7</f>
        <v>0</v>
      </c>
      <c r="E4" s="579"/>
      <c r="F4" s="303"/>
    </row>
    <row r="5" spans="1:9" ht="42.75" customHeight="1" x14ac:dyDescent="0.2">
      <c r="A5" s="228" t="s">
        <v>116</v>
      </c>
      <c r="B5" s="195">
        <f>'Fiche candidat'!B10</f>
        <v>0</v>
      </c>
      <c r="C5" s="228" t="s">
        <v>84</v>
      </c>
      <c r="D5" s="580">
        <f>'Fiche candidat'!B8</f>
        <v>0</v>
      </c>
      <c r="E5" s="581"/>
      <c r="F5" s="324"/>
    </row>
    <row r="6" spans="1:9" x14ac:dyDescent="0.2">
      <c r="A6" s="588" t="s">
        <v>85</v>
      </c>
      <c r="B6" s="254">
        <f>'Fiche candidat'!B16</f>
        <v>0</v>
      </c>
      <c r="C6" s="147"/>
      <c r="D6" s="232"/>
      <c r="E6" s="233"/>
      <c r="F6" s="233"/>
    </row>
    <row r="7" spans="1:9" x14ac:dyDescent="0.2">
      <c r="A7" s="589"/>
      <c r="B7" s="196">
        <f>'Fiche candidat'!B20</f>
        <v>0</v>
      </c>
      <c r="C7" s="235"/>
      <c r="D7" s="234"/>
      <c r="E7" s="236"/>
      <c r="F7" s="236"/>
    </row>
    <row r="8" spans="1:9" x14ac:dyDescent="0.2">
      <c r="A8" s="271"/>
      <c r="B8" s="271"/>
      <c r="C8" s="295"/>
      <c r="D8" s="295"/>
      <c r="E8" s="295"/>
      <c r="F8" s="295"/>
    </row>
    <row r="9" spans="1:9" ht="23.25" x14ac:dyDescent="0.2">
      <c r="A9" s="585" t="s">
        <v>215</v>
      </c>
      <c r="B9" s="586"/>
      <c r="C9" s="586"/>
      <c r="D9" s="586"/>
      <c r="E9" s="586"/>
      <c r="F9" s="587"/>
      <c r="G9" s="297"/>
      <c r="H9" s="297"/>
      <c r="I9" s="297"/>
    </row>
    <row r="10" spans="1:9" ht="18" customHeight="1" x14ac:dyDescent="0.2">
      <c r="A10" s="590" t="s">
        <v>220</v>
      </c>
      <c r="B10" s="590"/>
      <c r="C10" s="590"/>
      <c r="D10" s="590"/>
      <c r="E10" s="590"/>
      <c r="F10" s="590"/>
    </row>
    <row r="11" spans="1:9" ht="6" customHeight="1" x14ac:dyDescent="0.2">
      <c r="A11" s="595" t="s">
        <v>259</v>
      </c>
      <c r="B11" s="596"/>
      <c r="C11" s="596"/>
      <c r="D11" s="596"/>
      <c r="E11" s="58"/>
      <c r="F11" s="304"/>
    </row>
    <row r="12" spans="1:9" ht="24" customHeight="1" x14ac:dyDescent="0.2">
      <c r="A12" s="597"/>
      <c r="B12" s="598"/>
      <c r="C12" s="598"/>
      <c r="D12" s="598"/>
      <c r="E12" s="59"/>
      <c r="F12" s="325" t="s">
        <v>111</v>
      </c>
    </row>
    <row r="13" spans="1:9" ht="10.5" customHeight="1" x14ac:dyDescent="0.2">
      <c r="A13" s="599"/>
      <c r="B13" s="600"/>
      <c r="C13" s="600"/>
      <c r="D13" s="600"/>
      <c r="E13" s="60"/>
      <c r="F13" s="304"/>
    </row>
    <row r="14" spans="1:9" ht="27.75" customHeight="1" thickBot="1" x14ac:dyDescent="0.25">
      <c r="A14" s="593" t="s">
        <v>151</v>
      </c>
      <c r="B14" s="594"/>
      <c r="C14" s="574" t="s">
        <v>152</v>
      </c>
      <c r="D14" s="575"/>
      <c r="E14" s="305"/>
      <c r="F14" s="305" t="s">
        <v>88</v>
      </c>
    </row>
    <row r="15" spans="1:9" x14ac:dyDescent="0.2">
      <c r="A15" s="609" t="s">
        <v>249</v>
      </c>
      <c r="B15" s="610"/>
      <c r="C15" s="601"/>
      <c r="D15" s="602"/>
      <c r="E15" s="603"/>
      <c r="F15" s="335" t="s">
        <v>256</v>
      </c>
    </row>
    <row r="16" spans="1:9" x14ac:dyDescent="0.2">
      <c r="A16" s="605" t="s">
        <v>250</v>
      </c>
      <c r="B16" s="606"/>
      <c r="C16" s="582"/>
      <c r="D16" s="583"/>
      <c r="E16" s="327"/>
      <c r="F16" s="335" t="s">
        <v>256</v>
      </c>
    </row>
    <row r="17" spans="1:6" x14ac:dyDescent="0.2">
      <c r="A17" s="605" t="s">
        <v>248</v>
      </c>
      <c r="B17" s="606"/>
      <c r="C17" s="582"/>
      <c r="D17" s="583"/>
      <c r="E17" s="327"/>
      <c r="F17" s="335" t="s">
        <v>256</v>
      </c>
    </row>
    <row r="18" spans="1:6" x14ac:dyDescent="0.2">
      <c r="A18" s="591" t="s">
        <v>231</v>
      </c>
      <c r="B18" s="592"/>
      <c r="C18" s="582"/>
      <c r="D18" s="583"/>
      <c r="E18" s="604"/>
      <c r="F18" s="46"/>
    </row>
    <row r="19" spans="1:6" x14ac:dyDescent="0.2">
      <c r="A19" s="605" t="s">
        <v>232</v>
      </c>
      <c r="B19" s="606"/>
      <c r="C19" s="582"/>
      <c r="D19" s="583"/>
      <c r="E19" s="61"/>
      <c r="F19" s="46"/>
    </row>
    <row r="20" spans="1:6" x14ac:dyDescent="0.2">
      <c r="A20" s="605" t="s">
        <v>233</v>
      </c>
      <c r="B20" s="606"/>
      <c r="C20" s="582"/>
      <c r="D20" s="583"/>
      <c r="E20" s="61"/>
      <c r="F20" s="46"/>
    </row>
    <row r="21" spans="1:6" x14ac:dyDescent="0.2">
      <c r="A21" s="591" t="s">
        <v>234</v>
      </c>
      <c r="B21" s="592"/>
      <c r="C21" s="582"/>
      <c r="D21" s="583"/>
      <c r="E21" s="604"/>
      <c r="F21" s="46"/>
    </row>
    <row r="22" spans="1:6" ht="15.75" thickBot="1" x14ac:dyDescent="0.25">
      <c r="A22" s="607" t="s">
        <v>235</v>
      </c>
      <c r="B22" s="608"/>
      <c r="C22" s="568"/>
      <c r="D22" s="569"/>
      <c r="E22" s="570"/>
      <c r="F22" s="46"/>
    </row>
    <row r="23" spans="1:6" s="298" customFormat="1" x14ac:dyDescent="0.2">
      <c r="A23" s="615" t="s">
        <v>153</v>
      </c>
      <c r="B23" s="616"/>
      <c r="C23" s="571">
        <f>SUM(C15:C22)</f>
        <v>0</v>
      </c>
      <c r="D23" s="572"/>
      <c r="E23" s="573"/>
      <c r="F23" s="46"/>
    </row>
    <row r="24" spans="1:6" x14ac:dyDescent="0.2">
      <c r="A24" s="618" t="s">
        <v>154</v>
      </c>
      <c r="B24" s="619"/>
      <c r="C24" s="571">
        <f>SUM(C23:E23)*3</f>
        <v>0</v>
      </c>
      <c r="D24" s="572"/>
      <c r="E24" s="573"/>
      <c r="F24" s="46"/>
    </row>
    <row r="25" spans="1:6" x14ac:dyDescent="0.2">
      <c r="A25" s="620" t="s">
        <v>155</v>
      </c>
      <c r="B25" s="621"/>
      <c r="C25" s="571">
        <f>CMSP!E49</f>
        <v>0</v>
      </c>
      <c r="D25" s="572"/>
      <c r="E25" s="573"/>
      <c r="F25" s="46"/>
    </row>
    <row r="26" spans="1:6" ht="16.5" thickBot="1" x14ac:dyDescent="0.25">
      <c r="A26" s="622" t="s">
        <v>257</v>
      </c>
      <c r="B26" s="623"/>
      <c r="C26" s="624">
        <f>SUM(C24:E25)</f>
        <v>0</v>
      </c>
      <c r="D26" s="625"/>
      <c r="E26" s="626"/>
      <c r="F26" s="46"/>
    </row>
    <row r="27" spans="1:6" ht="17.25" customHeight="1" x14ac:dyDescent="0.2">
      <c r="A27" s="299"/>
      <c r="B27" s="295"/>
      <c r="C27" s="617"/>
      <c r="D27" s="617"/>
      <c r="E27" s="617"/>
      <c r="F27" s="617"/>
    </row>
    <row r="28" spans="1:6" x14ac:dyDescent="0.2">
      <c r="A28" s="614" t="s">
        <v>74</v>
      </c>
      <c r="B28" s="614"/>
      <c r="C28" s="614"/>
      <c r="D28" s="614"/>
      <c r="E28" s="614"/>
      <c r="F28" s="614"/>
    </row>
    <row r="29" spans="1:6" ht="108.75" customHeight="1" x14ac:dyDescent="0.2">
      <c r="A29" s="611"/>
      <c r="B29" s="612"/>
      <c r="C29" s="612"/>
      <c r="D29" s="612"/>
      <c r="E29" s="612"/>
      <c r="F29" s="613"/>
    </row>
    <row r="30" spans="1:6" ht="22.5" customHeight="1" x14ac:dyDescent="0.2">
      <c r="A30" s="299"/>
      <c r="B30" s="295"/>
      <c r="C30" s="295"/>
      <c r="D30" s="295"/>
      <c r="E30" s="295"/>
      <c r="F30" s="295"/>
    </row>
    <row r="31" spans="1:6" ht="15" customHeight="1" x14ac:dyDescent="0.2">
      <c r="A31" s="157" t="s">
        <v>112</v>
      </c>
      <c r="B31" s="300"/>
      <c r="C31" s="299" t="s">
        <v>121</v>
      </c>
      <c r="D31" s="300"/>
      <c r="E31" s="299"/>
      <c r="F31" s="295"/>
    </row>
    <row r="32" spans="1:6" ht="15" customHeight="1" x14ac:dyDescent="0.2">
      <c r="A32" s="265">
        <f>B6</f>
        <v>0</v>
      </c>
      <c r="B32" s="295"/>
      <c r="C32" s="295"/>
      <c r="D32" s="295"/>
      <c r="E32" s="295"/>
      <c r="F32" s="295"/>
    </row>
    <row r="33" spans="1:6" ht="15" customHeight="1" x14ac:dyDescent="0.2">
      <c r="A33" s="157"/>
      <c r="B33" s="295"/>
      <c r="C33" s="295"/>
      <c r="D33" s="295"/>
      <c r="E33" s="295"/>
      <c r="F33" s="295"/>
    </row>
    <row r="34" spans="1:6" ht="15" customHeight="1" x14ac:dyDescent="0.2">
      <c r="A34" s="157" t="s">
        <v>113</v>
      </c>
      <c r="B34" s="300"/>
      <c r="C34" s="299" t="s">
        <v>121</v>
      </c>
      <c r="D34" s="300"/>
      <c r="E34" s="301"/>
      <c r="F34" s="295"/>
    </row>
    <row r="35" spans="1:6" ht="15" customHeight="1" x14ac:dyDescent="0.2">
      <c r="A35" s="265">
        <f>B7</f>
        <v>0</v>
      </c>
      <c r="B35" s="295"/>
      <c r="C35" s="295"/>
      <c r="D35" s="295"/>
      <c r="E35" s="295"/>
      <c r="F35" s="295"/>
    </row>
    <row r="36" spans="1:6" ht="33" customHeight="1" x14ac:dyDescent="0.2">
      <c r="A36" s="157" t="s">
        <v>156</v>
      </c>
      <c r="B36" s="300"/>
      <c r="C36" s="267" t="s">
        <v>121</v>
      </c>
      <c r="D36" s="300"/>
      <c r="E36" s="295"/>
      <c r="F36" s="295"/>
    </row>
    <row r="37" spans="1:6" ht="15" customHeight="1" x14ac:dyDescent="0.2">
      <c r="A37" s="265">
        <f>B5</f>
        <v>0</v>
      </c>
      <c r="B37" s="295"/>
      <c r="C37" s="295"/>
      <c r="D37" s="295"/>
      <c r="E37" s="295"/>
      <c r="F37" s="295"/>
    </row>
    <row r="38" spans="1:6" ht="15" customHeight="1" x14ac:dyDescent="0.2"/>
    <row r="39" spans="1:6" ht="15" customHeight="1" x14ac:dyDescent="0.2"/>
    <row r="40" spans="1:6" ht="15" customHeight="1" x14ac:dyDescent="0.2"/>
    <row r="41" spans="1:6" ht="15" customHeight="1" x14ac:dyDescent="0.2"/>
    <row r="42" spans="1:6" ht="15" customHeight="1" x14ac:dyDescent="0.2"/>
    <row r="43" spans="1:6" ht="15" customHeight="1" x14ac:dyDescent="0.2"/>
    <row r="44" spans="1:6" ht="15" customHeight="1" x14ac:dyDescent="0.2"/>
    <row r="45" spans="1:6" ht="15" customHeight="1" x14ac:dyDescent="0.2"/>
    <row r="46" spans="1:6" ht="15" customHeight="1" x14ac:dyDescent="0.2"/>
    <row r="47" spans="1:6" ht="15" customHeight="1" x14ac:dyDescent="0.2"/>
    <row r="48" spans="1:6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2.75" customHeight="1" x14ac:dyDescent="0.2"/>
  </sheetData>
  <sheetProtection algorithmName="SHA-512" hashValue="TAkic6e4Y5W76uA5dGlNlR782mXlcMqrJD4ENg/ttbj0YoZKfDWSBxEBBOwJ0TEJiv6fC7xMzArwjX71qjRhaw==" saltValue="hSs1H2owLvD1vr9e4hS99w==" spinCount="100000" sheet="1" selectLockedCells="1"/>
  <mergeCells count="37">
    <mergeCell ref="A29:F29"/>
    <mergeCell ref="A28:F28"/>
    <mergeCell ref="A23:B23"/>
    <mergeCell ref="C27:F27"/>
    <mergeCell ref="A24:B24"/>
    <mergeCell ref="A25:B25"/>
    <mergeCell ref="A26:B26"/>
    <mergeCell ref="C24:E24"/>
    <mergeCell ref="C25:E25"/>
    <mergeCell ref="C26:E26"/>
    <mergeCell ref="A22:B22"/>
    <mergeCell ref="A15:B15"/>
    <mergeCell ref="A18:B18"/>
    <mergeCell ref="A20:B20"/>
    <mergeCell ref="A16:B16"/>
    <mergeCell ref="A17:B17"/>
    <mergeCell ref="A1:B1"/>
    <mergeCell ref="A9:F9"/>
    <mergeCell ref="A6:A7"/>
    <mergeCell ref="A10:F10"/>
    <mergeCell ref="A21:B21"/>
    <mergeCell ref="A14:B14"/>
    <mergeCell ref="A11:D13"/>
    <mergeCell ref="C15:E15"/>
    <mergeCell ref="C18:E18"/>
    <mergeCell ref="C21:E21"/>
    <mergeCell ref="A19:B19"/>
    <mergeCell ref="C16:D16"/>
    <mergeCell ref="C17:D17"/>
    <mergeCell ref="C22:E22"/>
    <mergeCell ref="C23:E23"/>
    <mergeCell ref="C14:D14"/>
    <mergeCell ref="D3:E3"/>
    <mergeCell ref="D4:E4"/>
    <mergeCell ref="D5:E5"/>
    <mergeCell ref="C19:D19"/>
    <mergeCell ref="C20:D20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65" orientation="landscape" r:id="rId1"/>
  <headerFooter>
    <oddHeader>&amp;R&amp;G</oddHeader>
    <oddFooter xml:space="preserve">&amp;CPoint d'appréciation 1
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5C262-A208-4E18-9DD7-6E246C71BBD9}">
  <sheetPr codeName="Feuil12">
    <tabColor rgb="FFFF5050"/>
    <pageSetUpPr fitToPage="1"/>
  </sheetPr>
  <dimension ref="A1:G54"/>
  <sheetViews>
    <sheetView view="pageLayout" topLeftCell="A10" zoomScale="110" zoomScaleNormal="100" zoomScalePageLayoutView="110" workbookViewId="0">
      <selection activeCell="C16" sqref="C16:D16"/>
    </sheetView>
  </sheetViews>
  <sheetFormatPr baseColWidth="10" defaultColWidth="11.42578125" defaultRowHeight="15" x14ac:dyDescent="0.2"/>
  <cols>
    <col min="1" max="1" width="38.28515625" style="36" customWidth="1"/>
    <col min="2" max="2" width="35.140625" style="1" customWidth="1"/>
    <col min="3" max="3" width="15.140625" style="1" customWidth="1"/>
    <col min="4" max="4" width="12.42578125" style="1" customWidth="1"/>
    <col min="5" max="5" width="19.140625" style="1" customWidth="1"/>
    <col min="6" max="6" width="17.7109375" style="1" customWidth="1"/>
    <col min="7" max="7" width="96.85546875" style="1" customWidth="1"/>
    <col min="8" max="16384" width="11.42578125" style="1"/>
  </cols>
  <sheetData>
    <row r="1" spans="1:7" x14ac:dyDescent="0.2">
      <c r="A1" s="462" t="s">
        <v>79</v>
      </c>
      <c r="B1" s="462"/>
      <c r="C1" s="37"/>
    </row>
    <row r="2" spans="1:7" x14ac:dyDescent="0.2">
      <c r="A2" s="78"/>
      <c r="B2" s="78"/>
      <c r="C2" s="78"/>
      <c r="D2" s="142"/>
      <c r="E2" s="142"/>
      <c r="F2" s="142"/>
      <c r="G2" s="142"/>
    </row>
    <row r="3" spans="1:7" x14ac:dyDescent="0.2">
      <c r="A3" s="226" t="s">
        <v>19</v>
      </c>
      <c r="B3" s="253">
        <f>'Fiche candidat'!B4</f>
        <v>0</v>
      </c>
      <c r="C3" s="227" t="s">
        <v>81</v>
      </c>
      <c r="D3" s="259"/>
      <c r="E3" s="640">
        <f>'Fiche candidat'!B3</f>
        <v>0</v>
      </c>
      <c r="F3" s="641"/>
      <c r="G3" s="256"/>
    </row>
    <row r="4" spans="1:7" ht="33" customHeight="1" x14ac:dyDescent="0.2">
      <c r="A4" s="228" t="s">
        <v>82</v>
      </c>
      <c r="B4" s="195">
        <f>'Fiche candidat'!B5</f>
        <v>0</v>
      </c>
      <c r="C4" s="634" t="s">
        <v>60</v>
      </c>
      <c r="D4" s="635"/>
      <c r="E4" s="642">
        <f>'Fiche candidat'!B7</f>
        <v>0</v>
      </c>
      <c r="F4" s="643"/>
      <c r="G4" s="44"/>
    </row>
    <row r="5" spans="1:7" x14ac:dyDescent="0.2">
      <c r="A5" s="228" t="s">
        <v>116</v>
      </c>
      <c r="B5" s="195">
        <f>'Fiche candidat'!B10</f>
        <v>0</v>
      </c>
      <c r="C5" s="636" t="s">
        <v>84</v>
      </c>
      <c r="D5" s="637"/>
      <c r="E5" s="642">
        <f>'Fiche candidat'!B8</f>
        <v>0</v>
      </c>
      <c r="F5" s="643"/>
      <c r="G5" s="44"/>
    </row>
    <row r="6" spans="1:7" x14ac:dyDescent="0.2">
      <c r="A6" s="588" t="s">
        <v>85</v>
      </c>
      <c r="B6" s="254">
        <f>'Fiche candidat'!B16</f>
        <v>0</v>
      </c>
      <c r="C6" s="150"/>
      <c r="D6" s="151"/>
      <c r="E6" s="151"/>
      <c r="F6" s="152"/>
      <c r="G6" s="158"/>
    </row>
    <row r="7" spans="1:7" x14ac:dyDescent="0.2">
      <c r="A7" s="589"/>
      <c r="B7" s="196">
        <f>'Fiche candidat'!B20</f>
        <v>0</v>
      </c>
      <c r="C7" s="153"/>
      <c r="D7" s="154"/>
      <c r="E7" s="154"/>
      <c r="F7" s="155"/>
      <c r="G7" s="158"/>
    </row>
    <row r="8" spans="1:7" x14ac:dyDescent="0.2">
      <c r="A8" s="157"/>
      <c r="B8" s="142"/>
      <c r="C8" s="142"/>
      <c r="D8" s="142"/>
      <c r="E8" s="142"/>
      <c r="F8" s="142"/>
      <c r="G8" s="142"/>
    </row>
    <row r="9" spans="1:7" ht="22.5" customHeight="1" x14ac:dyDescent="0.2">
      <c r="A9" s="585" t="s">
        <v>158</v>
      </c>
      <c r="B9" s="586"/>
      <c r="C9" s="586"/>
      <c r="D9" s="586"/>
      <c r="E9" s="586"/>
      <c r="F9" s="586"/>
      <c r="G9" s="587"/>
    </row>
    <row r="10" spans="1:7" ht="22.5" customHeight="1" x14ac:dyDescent="0.2">
      <c r="A10" s="638" t="s">
        <v>220</v>
      </c>
      <c r="B10" s="639"/>
      <c r="C10" s="639"/>
      <c r="D10" s="639"/>
      <c r="E10" s="639"/>
      <c r="F10" s="639"/>
      <c r="G10" s="639"/>
    </row>
    <row r="11" spans="1:7" ht="7.15" customHeight="1" x14ac:dyDescent="0.2">
      <c r="A11" s="595" t="s">
        <v>259</v>
      </c>
      <c r="B11" s="596"/>
      <c r="C11" s="596"/>
      <c r="D11" s="596"/>
      <c r="E11" s="58"/>
      <c r="F11" s="58"/>
      <c r="G11" s="224"/>
    </row>
    <row r="12" spans="1:7" ht="29.25" customHeight="1" x14ac:dyDescent="0.2">
      <c r="A12" s="597"/>
      <c r="B12" s="598"/>
      <c r="C12" s="598"/>
      <c r="D12" s="598"/>
      <c r="E12" s="59"/>
      <c r="F12" s="59"/>
      <c r="G12" s="156" t="s">
        <v>111</v>
      </c>
    </row>
    <row r="13" spans="1:7" ht="6.95" customHeight="1" x14ac:dyDescent="0.2">
      <c r="A13" s="599"/>
      <c r="B13" s="600"/>
      <c r="C13" s="598"/>
      <c r="D13" s="598"/>
      <c r="E13" s="59"/>
      <c r="F13" s="59"/>
      <c r="G13" s="280"/>
    </row>
    <row r="14" spans="1:7" ht="27" customHeight="1" x14ac:dyDescent="0.2">
      <c r="A14" s="644" t="s">
        <v>159</v>
      </c>
      <c r="B14" s="645"/>
      <c r="C14" s="646" t="s">
        <v>160</v>
      </c>
      <c r="D14" s="647"/>
      <c r="E14" s="648" t="s">
        <v>88</v>
      </c>
      <c r="F14" s="649"/>
      <c r="G14" s="650"/>
    </row>
    <row r="15" spans="1:7" ht="15.75" x14ac:dyDescent="0.2">
      <c r="A15" s="630" t="s">
        <v>161</v>
      </c>
      <c r="B15" s="631"/>
      <c r="C15" s="632"/>
      <c r="D15" s="633"/>
      <c r="E15" s="627"/>
      <c r="F15" s="628"/>
      <c r="G15" s="629"/>
    </row>
    <row r="16" spans="1:7" ht="15.75" x14ac:dyDescent="0.2">
      <c r="A16" s="630" t="s">
        <v>236</v>
      </c>
      <c r="B16" s="631"/>
      <c r="C16" s="582"/>
      <c r="D16" s="604"/>
      <c r="E16" s="317"/>
      <c r="F16" s="318"/>
      <c r="G16" s="319"/>
    </row>
    <row r="17" spans="1:7" ht="15.75" x14ac:dyDescent="0.2">
      <c r="A17" s="630" t="s">
        <v>251</v>
      </c>
      <c r="B17" s="631"/>
      <c r="C17" s="582"/>
      <c r="D17" s="604"/>
      <c r="E17" s="317"/>
      <c r="F17" s="318"/>
      <c r="G17" s="319"/>
    </row>
    <row r="18" spans="1:7" ht="15.75" x14ac:dyDescent="0.2">
      <c r="A18" s="630" t="s">
        <v>162</v>
      </c>
      <c r="B18" s="631"/>
      <c r="C18" s="582"/>
      <c r="D18" s="604"/>
      <c r="E18" s="627"/>
      <c r="F18" s="628"/>
      <c r="G18" s="629"/>
    </row>
    <row r="19" spans="1:7" ht="39" customHeight="1" x14ac:dyDescent="0.2">
      <c r="A19" s="630" t="s">
        <v>163</v>
      </c>
      <c r="B19" s="631"/>
      <c r="C19" s="582"/>
      <c r="D19" s="604"/>
      <c r="E19" s="627"/>
      <c r="F19" s="628"/>
      <c r="G19" s="629"/>
    </row>
    <row r="20" spans="1:7" ht="15.75" x14ac:dyDescent="0.2">
      <c r="A20" s="630" t="s">
        <v>164</v>
      </c>
      <c r="B20" s="631"/>
      <c r="C20" s="582"/>
      <c r="D20" s="604"/>
      <c r="E20" s="627"/>
      <c r="F20" s="628"/>
      <c r="G20" s="629"/>
    </row>
    <row r="21" spans="1:7" ht="28.5" customHeight="1" thickBot="1" x14ac:dyDescent="0.25">
      <c r="A21" s="651" t="s">
        <v>165</v>
      </c>
      <c r="B21" s="652"/>
      <c r="C21" s="568"/>
      <c r="D21" s="570"/>
      <c r="E21" s="627"/>
      <c r="F21" s="628"/>
      <c r="G21" s="629"/>
    </row>
    <row r="22" spans="1:7" ht="32.25" thickBot="1" x14ac:dyDescent="0.25">
      <c r="A22" s="278"/>
      <c r="B22" s="279" t="s">
        <v>237</v>
      </c>
      <c r="C22" s="654">
        <f>SUM(C15:D21)</f>
        <v>0</v>
      </c>
      <c r="D22" s="655"/>
      <c r="E22" s="277"/>
      <c r="F22" s="277"/>
      <c r="G22" s="221"/>
    </row>
    <row r="23" spans="1:7" ht="15.75" x14ac:dyDescent="0.2">
      <c r="A23" s="653"/>
      <c r="B23" s="653"/>
      <c r="C23" s="657"/>
      <c r="D23" s="657"/>
      <c r="E23" s="657"/>
      <c r="F23" s="657"/>
      <c r="G23" s="157"/>
    </row>
    <row r="24" spans="1:7" x14ac:dyDescent="0.2">
      <c r="A24" s="656" t="s">
        <v>166</v>
      </c>
      <c r="B24" s="656"/>
      <c r="C24" s="656"/>
      <c r="D24" s="656"/>
      <c r="E24" s="656"/>
      <c r="F24" s="656"/>
      <c r="G24" s="656"/>
    </row>
    <row r="25" spans="1:7" ht="114" customHeight="1" x14ac:dyDescent="0.2">
      <c r="A25" s="611"/>
      <c r="B25" s="612"/>
      <c r="C25" s="612"/>
      <c r="D25" s="612"/>
      <c r="E25" s="612"/>
      <c r="F25" s="612"/>
      <c r="G25" s="613"/>
    </row>
    <row r="26" spans="1:7" ht="25.5" customHeight="1" x14ac:dyDescent="0.2">
      <c r="A26" s="157"/>
      <c r="B26" s="142"/>
      <c r="C26" s="142"/>
      <c r="D26" s="142"/>
      <c r="E26" s="142"/>
      <c r="F26" s="142"/>
      <c r="G26" s="142"/>
    </row>
    <row r="27" spans="1:7" ht="23.25" customHeight="1" x14ac:dyDescent="0.2">
      <c r="A27" s="273"/>
      <c r="B27" s="142"/>
      <c r="C27" s="142"/>
      <c r="D27" s="142"/>
      <c r="E27" s="28"/>
      <c r="F27" s="142"/>
    </row>
    <row r="28" spans="1:7" ht="25.5" customHeight="1" x14ac:dyDescent="0.2">
      <c r="A28" s="274" t="s">
        <v>167</v>
      </c>
      <c r="B28" s="231"/>
      <c r="C28" s="142" t="s">
        <v>168</v>
      </c>
      <c r="D28" s="231"/>
      <c r="E28" s="231"/>
      <c r="F28" s="142"/>
      <c r="G28" s="142"/>
    </row>
    <row r="29" spans="1:7" ht="15" customHeight="1" x14ac:dyDescent="0.2">
      <c r="A29" s="265">
        <f>B5</f>
        <v>0</v>
      </c>
      <c r="B29" s="142"/>
      <c r="C29" s="142"/>
      <c r="D29" s="142"/>
      <c r="E29" s="142"/>
      <c r="F29" s="142"/>
      <c r="G29" s="142"/>
    </row>
    <row r="30" spans="1:7" ht="15" customHeight="1" x14ac:dyDescent="0.2">
      <c r="A30" s="157"/>
      <c r="B30" s="142"/>
      <c r="C30" s="142"/>
      <c r="D30" s="142"/>
      <c r="E30" s="142"/>
      <c r="F30" s="142"/>
      <c r="G30" s="142"/>
    </row>
    <row r="31" spans="1:7" ht="15" customHeight="1" x14ac:dyDescent="0.2">
      <c r="A31" s="142"/>
      <c r="B31" s="142"/>
      <c r="C31" s="142"/>
      <c r="D31" s="142"/>
      <c r="E31" s="142"/>
      <c r="F31" s="142"/>
      <c r="G31" s="142"/>
    </row>
    <row r="32" spans="1:7" ht="15" customHeight="1" x14ac:dyDescent="0.2">
      <c r="A32" s="157"/>
      <c r="B32" s="142"/>
      <c r="C32" s="142"/>
      <c r="D32" s="142"/>
      <c r="E32" s="142"/>
      <c r="F32" s="142"/>
      <c r="G32" s="142"/>
    </row>
    <row r="33" spans="1:7" ht="15" customHeight="1" x14ac:dyDescent="0.2">
      <c r="A33" s="157"/>
      <c r="B33" s="142"/>
      <c r="C33" s="142"/>
      <c r="D33" s="142"/>
      <c r="E33" s="142"/>
      <c r="F33" s="142"/>
      <c r="G33" s="142"/>
    </row>
    <row r="34" spans="1:7" ht="15" customHeight="1" x14ac:dyDescent="0.2">
      <c r="A34" s="157"/>
      <c r="B34" s="142"/>
      <c r="C34" s="142"/>
      <c r="D34" s="142"/>
      <c r="E34" s="142"/>
      <c r="F34" s="142"/>
      <c r="G34" s="142"/>
    </row>
    <row r="35" spans="1:7" ht="15" customHeight="1" x14ac:dyDescent="0.2">
      <c r="A35" s="157"/>
      <c r="B35" s="142"/>
      <c r="C35" s="142"/>
      <c r="D35" s="142"/>
      <c r="E35" s="142"/>
      <c r="F35" s="142"/>
      <c r="G35" s="142"/>
    </row>
    <row r="36" spans="1:7" ht="15" customHeight="1" x14ac:dyDescent="0.2">
      <c r="A36" s="157"/>
      <c r="B36" s="142"/>
      <c r="C36" s="142"/>
      <c r="D36" s="142"/>
      <c r="E36" s="142"/>
      <c r="F36" s="142"/>
      <c r="G36" s="142"/>
    </row>
    <row r="37" spans="1:7" ht="15" customHeight="1" x14ac:dyDescent="0.2">
      <c r="A37" s="157"/>
      <c r="B37" s="142"/>
      <c r="C37" s="142"/>
      <c r="D37" s="142"/>
      <c r="E37" s="142"/>
      <c r="F37" s="142"/>
      <c r="G37" s="142"/>
    </row>
    <row r="38" spans="1:7" ht="15" customHeight="1" x14ac:dyDescent="0.2">
      <c r="A38" s="157"/>
      <c r="B38" s="142"/>
      <c r="C38" s="142"/>
      <c r="D38" s="142"/>
      <c r="E38" s="142"/>
      <c r="F38" s="142"/>
      <c r="G38" s="142"/>
    </row>
    <row r="39" spans="1:7" ht="15" customHeight="1" x14ac:dyDescent="0.2"/>
    <row r="40" spans="1:7" ht="15" customHeight="1" x14ac:dyDescent="0.2"/>
    <row r="41" spans="1:7" ht="15" customHeight="1" x14ac:dyDescent="0.2"/>
    <row r="42" spans="1:7" ht="15" customHeight="1" x14ac:dyDescent="0.2"/>
    <row r="43" spans="1:7" ht="15" customHeight="1" x14ac:dyDescent="0.2"/>
    <row r="44" spans="1:7" ht="15" customHeight="1" x14ac:dyDescent="0.2"/>
    <row r="45" spans="1:7" ht="15" customHeight="1" x14ac:dyDescent="0.2"/>
    <row r="46" spans="1:7" ht="15" customHeight="1" x14ac:dyDescent="0.2"/>
    <row r="47" spans="1:7" ht="15" customHeight="1" x14ac:dyDescent="0.2"/>
    <row r="48" spans="1:7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2.75" customHeight="1" x14ac:dyDescent="0.2"/>
  </sheetData>
  <sheetProtection algorithmName="SHA-512" hashValue="P1EIMxqgagEkeMgF4wUzrXgnALrInhJI6IUtwGCb2FmmytGeCS7dLJzzX9Ivt1w/8cAXKiWnp/qgXofqdlS3sQ==" saltValue="1v4AuuQULSElRDc5jOpApA==" spinCount="100000" sheet="1" selectLockedCells="1"/>
  <mergeCells count="37">
    <mergeCell ref="A25:G25"/>
    <mergeCell ref="A19:B19"/>
    <mergeCell ref="C19:D19"/>
    <mergeCell ref="A20:B20"/>
    <mergeCell ref="C20:D20"/>
    <mergeCell ref="A21:B21"/>
    <mergeCell ref="C21:D21"/>
    <mergeCell ref="A23:B23"/>
    <mergeCell ref="C22:D22"/>
    <mergeCell ref="A24:G24"/>
    <mergeCell ref="C23:F23"/>
    <mergeCell ref="E19:G19"/>
    <mergeCell ref="E20:G20"/>
    <mergeCell ref="E21:G21"/>
    <mergeCell ref="A11:D13"/>
    <mergeCell ref="A14:B14"/>
    <mergeCell ref="C14:D14"/>
    <mergeCell ref="A9:G9"/>
    <mergeCell ref="E14:G14"/>
    <mergeCell ref="A1:B1"/>
    <mergeCell ref="C4:D4"/>
    <mergeCell ref="C5:D5"/>
    <mergeCell ref="A6:A7"/>
    <mergeCell ref="A10:G10"/>
    <mergeCell ref="E3:F3"/>
    <mergeCell ref="E4:F4"/>
    <mergeCell ref="E5:F5"/>
    <mergeCell ref="E18:G18"/>
    <mergeCell ref="A15:B15"/>
    <mergeCell ref="C16:D16"/>
    <mergeCell ref="A18:B18"/>
    <mergeCell ref="C18:D18"/>
    <mergeCell ref="E15:G15"/>
    <mergeCell ref="A16:B16"/>
    <mergeCell ref="A17:B17"/>
    <mergeCell ref="C17:D17"/>
    <mergeCell ref="C15:D15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61" orientation="landscape" r:id="rId1"/>
  <headerFooter>
    <oddHeader>&amp;R&amp;G</oddHeader>
    <oddFooter>&amp;CPoint d'appréciation 2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F28A9-6734-4055-B373-66F3B69EE1DE}">
  <sheetPr codeName="Feuil13">
    <tabColor rgb="FFFF5050"/>
    <pageSetUpPr fitToPage="1"/>
  </sheetPr>
  <dimension ref="A1:G39"/>
  <sheetViews>
    <sheetView view="pageLayout" topLeftCell="A10" zoomScaleNormal="100" workbookViewId="0">
      <selection activeCell="E22" sqref="E22:G22"/>
    </sheetView>
  </sheetViews>
  <sheetFormatPr baseColWidth="10" defaultColWidth="11.42578125" defaultRowHeight="15" x14ac:dyDescent="0.2"/>
  <cols>
    <col min="1" max="1" width="32.5703125" style="36" customWidth="1"/>
    <col min="2" max="2" width="35.140625" style="1" customWidth="1"/>
    <col min="3" max="3" width="9.28515625" style="1" customWidth="1"/>
    <col min="4" max="4" width="10.140625" style="1" customWidth="1"/>
    <col min="5" max="5" width="20" style="1" customWidth="1"/>
    <col min="6" max="6" width="25" style="1" customWidth="1"/>
    <col min="7" max="7" width="96.85546875" style="1" customWidth="1"/>
    <col min="8" max="16384" width="11.42578125" style="1"/>
  </cols>
  <sheetData>
    <row r="1" spans="1:7" x14ac:dyDescent="0.2">
      <c r="A1" s="437" t="s">
        <v>79</v>
      </c>
      <c r="B1" s="437"/>
      <c r="C1" s="78"/>
      <c r="D1" s="142"/>
      <c r="E1" s="142"/>
      <c r="F1" s="142"/>
      <c r="G1" s="142"/>
    </row>
    <row r="2" spans="1:7" x14ac:dyDescent="0.2">
      <c r="A2" s="78"/>
      <c r="B2" s="78"/>
      <c r="C2" s="78"/>
      <c r="D2" s="142"/>
      <c r="E2" s="142"/>
      <c r="F2" s="142"/>
      <c r="G2" s="142"/>
    </row>
    <row r="3" spans="1:7" x14ac:dyDescent="0.2">
      <c r="A3" s="227" t="s">
        <v>19</v>
      </c>
      <c r="B3" s="193">
        <f>'Fiche candidat'!B4</f>
        <v>0</v>
      </c>
      <c r="C3" s="680" t="s">
        <v>81</v>
      </c>
      <c r="D3" s="681"/>
      <c r="E3" s="685">
        <f>'Fiche candidat'!B3</f>
        <v>0</v>
      </c>
      <c r="F3" s="686"/>
      <c r="G3" s="256"/>
    </row>
    <row r="4" spans="1:7" ht="36" customHeight="1" x14ac:dyDescent="0.2">
      <c r="A4" s="229" t="s">
        <v>82</v>
      </c>
      <c r="B4" s="194">
        <f>'Fiche candidat'!B5</f>
        <v>0</v>
      </c>
      <c r="C4" s="634" t="s">
        <v>60</v>
      </c>
      <c r="D4" s="682"/>
      <c r="E4" s="687">
        <f>'Fiche candidat'!B7</f>
        <v>0</v>
      </c>
      <c r="F4" s="643"/>
      <c r="G4" s="44"/>
    </row>
    <row r="5" spans="1:7" x14ac:dyDescent="0.2">
      <c r="A5" s="228" t="s">
        <v>116</v>
      </c>
      <c r="B5" s="194">
        <f>'Fiche candidat'!B10</f>
        <v>0</v>
      </c>
      <c r="C5" s="634" t="s">
        <v>84</v>
      </c>
      <c r="D5" s="682"/>
      <c r="E5" s="687">
        <f>'Fiche candidat'!B8</f>
        <v>0</v>
      </c>
      <c r="F5" s="643"/>
      <c r="G5" s="44"/>
    </row>
    <row r="6" spans="1:7" x14ac:dyDescent="0.2">
      <c r="A6" s="683" t="s">
        <v>85</v>
      </c>
      <c r="B6" s="194">
        <f>'Fiche candidat'!B16</f>
        <v>0</v>
      </c>
      <c r="C6" s="147"/>
      <c r="D6" s="232"/>
      <c r="E6" s="232"/>
      <c r="F6" s="233"/>
      <c r="G6" s="158"/>
    </row>
    <row r="7" spans="1:7" ht="15" customHeight="1" x14ac:dyDescent="0.2">
      <c r="A7" s="684"/>
      <c r="B7" s="198">
        <f>'Fiche candidat'!B20</f>
        <v>0</v>
      </c>
      <c r="C7" s="235"/>
      <c r="D7" s="234"/>
      <c r="E7" s="234"/>
      <c r="F7" s="236"/>
      <c r="G7" s="158"/>
    </row>
    <row r="8" spans="1:7" ht="15" customHeight="1" x14ac:dyDescent="0.2">
      <c r="A8" s="157"/>
      <c r="B8" s="142"/>
      <c r="C8" s="142"/>
      <c r="D8" s="142"/>
      <c r="E8" s="142"/>
      <c r="F8" s="142"/>
      <c r="G8" s="142"/>
    </row>
    <row r="9" spans="1:7" ht="18" customHeight="1" x14ac:dyDescent="0.2">
      <c r="A9" s="585" t="s">
        <v>170</v>
      </c>
      <c r="B9" s="586"/>
      <c r="C9" s="586"/>
      <c r="D9" s="586"/>
      <c r="E9" s="586"/>
      <c r="F9" s="586"/>
      <c r="G9" s="587"/>
    </row>
    <row r="10" spans="1:7" ht="15" customHeight="1" x14ac:dyDescent="0.2">
      <c r="A10" s="679"/>
      <c r="B10" s="679"/>
      <c r="C10" s="679"/>
      <c r="D10" s="679"/>
      <c r="E10" s="679"/>
      <c r="F10" s="679"/>
      <c r="G10" s="679"/>
    </row>
    <row r="11" spans="1:7" ht="15" customHeight="1" x14ac:dyDescent="0.2">
      <c r="A11" s="688" t="s">
        <v>171</v>
      </c>
      <c r="B11" s="689"/>
      <c r="C11" s="237" t="s">
        <v>172</v>
      </c>
      <c r="D11" s="237" t="s">
        <v>173</v>
      </c>
      <c r="E11" s="238"/>
      <c r="F11" s="238"/>
      <c r="G11" s="238" t="s">
        <v>174</v>
      </c>
    </row>
    <row r="12" spans="1:7" ht="41.25" customHeight="1" x14ac:dyDescent="0.2">
      <c r="A12" s="677" t="s">
        <v>175</v>
      </c>
      <c r="B12" s="677"/>
      <c r="C12" s="306"/>
      <c r="D12" s="306"/>
      <c r="E12" s="307"/>
      <c r="F12" s="240"/>
      <c r="G12" s="52" t="s">
        <v>176</v>
      </c>
    </row>
    <row r="13" spans="1:7" ht="15" customHeight="1" x14ac:dyDescent="0.2">
      <c r="A13" s="678"/>
      <c r="B13" s="678"/>
      <c r="C13" s="678"/>
      <c r="D13" s="678"/>
      <c r="E13" s="678"/>
      <c r="F13" s="678"/>
      <c r="G13" s="678"/>
    </row>
    <row r="14" spans="1:7" ht="15" customHeight="1" x14ac:dyDescent="0.2">
      <c r="A14" s="595" t="s">
        <v>259</v>
      </c>
      <c r="B14" s="596"/>
      <c r="C14" s="596"/>
      <c r="D14" s="596"/>
      <c r="E14" s="58"/>
      <c r="F14" s="58"/>
      <c r="G14" s="224"/>
    </row>
    <row r="15" spans="1:7" ht="15" customHeight="1" x14ac:dyDescent="0.2">
      <c r="A15" s="597"/>
      <c r="B15" s="598"/>
      <c r="C15" s="598"/>
      <c r="D15" s="598"/>
      <c r="E15" s="59"/>
      <c r="F15" s="59"/>
      <c r="G15" s="156" t="s">
        <v>111</v>
      </c>
    </row>
    <row r="16" spans="1:7" ht="15" hidden="1" customHeight="1" x14ac:dyDescent="0.2">
      <c r="A16" s="599"/>
      <c r="B16" s="600"/>
      <c r="C16" s="600"/>
      <c r="D16" s="600"/>
      <c r="E16" s="60"/>
      <c r="F16" s="60"/>
      <c r="G16" s="225"/>
    </row>
    <row r="17" spans="1:7" ht="37.5" customHeight="1" x14ac:dyDescent="0.2">
      <c r="A17" s="644" t="s">
        <v>159</v>
      </c>
      <c r="B17" s="645"/>
      <c r="C17" s="666" t="s">
        <v>160</v>
      </c>
      <c r="D17" s="667"/>
      <c r="E17" s="660" t="s">
        <v>88</v>
      </c>
      <c r="F17" s="661"/>
      <c r="G17" s="662"/>
    </row>
    <row r="18" spans="1:7" ht="15" customHeight="1" x14ac:dyDescent="0.2">
      <c r="A18" s="668" t="s">
        <v>177</v>
      </c>
      <c r="B18" s="669"/>
      <c r="C18" s="582"/>
      <c r="D18" s="604"/>
      <c r="E18" s="582"/>
      <c r="F18" s="583"/>
      <c r="G18" s="604"/>
    </row>
    <row r="19" spans="1:7" ht="15" customHeight="1" x14ac:dyDescent="0.2">
      <c r="A19" s="630" t="s">
        <v>178</v>
      </c>
      <c r="B19" s="631"/>
      <c r="C19" s="582"/>
      <c r="D19" s="604"/>
      <c r="E19" s="582"/>
      <c r="F19" s="583"/>
      <c r="G19" s="604"/>
    </row>
    <row r="20" spans="1:7" ht="15" customHeight="1" x14ac:dyDescent="0.2">
      <c r="A20" s="630" t="s">
        <v>179</v>
      </c>
      <c r="B20" s="631"/>
      <c r="C20" s="582"/>
      <c r="D20" s="604"/>
      <c r="E20" s="582"/>
      <c r="F20" s="583"/>
      <c r="G20" s="604"/>
    </row>
    <row r="21" spans="1:7" ht="31.5" customHeight="1" x14ac:dyDescent="0.2">
      <c r="A21" s="630" t="s">
        <v>180</v>
      </c>
      <c r="B21" s="631"/>
      <c r="C21" s="582"/>
      <c r="D21" s="604"/>
      <c r="E21" s="582"/>
      <c r="F21" s="583"/>
      <c r="G21" s="604"/>
    </row>
    <row r="22" spans="1:7" ht="12.75" customHeight="1" x14ac:dyDescent="0.2">
      <c r="A22" s="630" t="s">
        <v>181</v>
      </c>
      <c r="B22" s="631"/>
      <c r="C22" s="582"/>
      <c r="D22" s="604"/>
      <c r="E22" s="582"/>
      <c r="F22" s="583"/>
      <c r="G22" s="604"/>
    </row>
    <row r="23" spans="1:7" x14ac:dyDescent="0.2">
      <c r="A23" s="630" t="s">
        <v>182</v>
      </c>
      <c r="B23" s="631"/>
      <c r="C23" s="582"/>
      <c r="D23" s="604"/>
      <c r="E23" s="582"/>
      <c r="F23" s="583"/>
      <c r="G23" s="604"/>
    </row>
    <row r="24" spans="1:7" x14ac:dyDescent="0.2">
      <c r="A24" s="658" t="s">
        <v>183</v>
      </c>
      <c r="B24" s="659"/>
      <c r="C24" s="582"/>
      <c r="D24" s="604"/>
      <c r="E24" s="582"/>
      <c r="F24" s="583"/>
      <c r="G24" s="604"/>
    </row>
    <row r="25" spans="1:7" x14ac:dyDescent="0.2">
      <c r="A25" s="658" t="s">
        <v>184</v>
      </c>
      <c r="B25" s="659"/>
      <c r="C25" s="582"/>
      <c r="D25" s="604"/>
      <c r="E25" s="663"/>
      <c r="F25" s="664"/>
      <c r="G25" s="665"/>
    </row>
    <row r="26" spans="1:7" x14ac:dyDescent="0.2">
      <c r="A26" s="658" t="s">
        <v>185</v>
      </c>
      <c r="B26" s="659" t="s">
        <v>185</v>
      </c>
      <c r="C26" s="582"/>
      <c r="D26" s="604"/>
      <c r="E26" s="582"/>
      <c r="F26" s="583"/>
      <c r="G26" s="604"/>
    </row>
    <row r="27" spans="1:7" x14ac:dyDescent="0.2">
      <c r="A27" s="658" t="s">
        <v>186</v>
      </c>
      <c r="B27" s="659"/>
      <c r="C27" s="582"/>
      <c r="D27" s="604"/>
      <c r="E27" s="582"/>
      <c r="F27" s="583"/>
      <c r="G27" s="604"/>
    </row>
    <row r="28" spans="1:7" x14ac:dyDescent="0.2">
      <c r="A28" s="658" t="s">
        <v>187</v>
      </c>
      <c r="B28" s="659"/>
      <c r="C28" s="582"/>
      <c r="D28" s="604"/>
      <c r="E28" s="582"/>
      <c r="F28" s="583"/>
      <c r="G28" s="604"/>
    </row>
    <row r="29" spans="1:7" ht="15.75" thickBot="1" x14ac:dyDescent="0.25">
      <c r="A29" s="670" t="s">
        <v>188</v>
      </c>
      <c r="B29" s="671"/>
      <c r="C29" s="568"/>
      <c r="D29" s="570"/>
      <c r="E29" s="582"/>
      <c r="F29" s="583"/>
      <c r="G29" s="604"/>
    </row>
    <row r="30" spans="1:7" ht="32.25" thickBot="1" x14ac:dyDescent="0.25">
      <c r="A30" s="230"/>
      <c r="B30" s="281" t="s">
        <v>189</v>
      </c>
      <c r="C30" s="672">
        <f>SUM(C18:D29)</f>
        <v>0</v>
      </c>
      <c r="D30" s="673"/>
      <c r="E30" s="674"/>
      <c r="F30" s="674"/>
      <c r="G30" s="674"/>
    </row>
    <row r="31" spans="1:7" ht="15.75" x14ac:dyDescent="0.2">
      <c r="A31" s="675"/>
      <c r="B31" s="676"/>
      <c r="C31" s="676"/>
      <c r="D31" s="676"/>
      <c r="E31" s="676"/>
      <c r="F31" s="676"/>
      <c r="G31" s="676"/>
    </row>
    <row r="32" spans="1:7" x14ac:dyDescent="0.2">
      <c r="A32" s="656" t="s">
        <v>157</v>
      </c>
      <c r="B32" s="656"/>
      <c r="C32" s="656"/>
      <c r="D32" s="656"/>
      <c r="E32" s="656"/>
      <c r="F32" s="656"/>
      <c r="G32" s="656"/>
    </row>
    <row r="33" spans="1:7" x14ac:dyDescent="0.2">
      <c r="A33" s="611"/>
      <c r="B33" s="612"/>
      <c r="C33" s="612"/>
      <c r="D33" s="612"/>
      <c r="E33" s="612"/>
      <c r="F33" s="612"/>
      <c r="G33" s="613"/>
    </row>
    <row r="34" spans="1:7" x14ac:dyDescent="0.2">
      <c r="A34" s="157"/>
      <c r="B34" s="142"/>
      <c r="C34" s="142"/>
      <c r="D34" s="142"/>
      <c r="E34" s="142"/>
      <c r="F34" s="142"/>
      <c r="G34" s="142"/>
    </row>
    <row r="35" spans="1:7" x14ac:dyDescent="0.2">
      <c r="A35" s="157" t="s">
        <v>137</v>
      </c>
      <c r="B35" s="308"/>
      <c r="C35" s="301"/>
      <c r="D35" s="301"/>
      <c r="E35" s="299" t="s">
        <v>121</v>
      </c>
      <c r="F35" s="308"/>
      <c r="G35" s="157"/>
    </row>
    <row r="36" spans="1:7" ht="12.75" x14ac:dyDescent="0.2">
      <c r="A36" s="265">
        <f>B6</f>
        <v>0</v>
      </c>
      <c r="B36" s="301"/>
      <c r="C36" s="301"/>
      <c r="D36" s="301"/>
      <c r="E36" s="301"/>
      <c r="F36" s="301"/>
      <c r="G36" s="142"/>
    </row>
    <row r="37" spans="1:7" x14ac:dyDescent="0.2">
      <c r="A37" s="157"/>
      <c r="B37" s="301"/>
      <c r="C37" s="301"/>
      <c r="D37" s="301"/>
      <c r="E37" s="301"/>
      <c r="F37" s="301"/>
      <c r="G37" s="142"/>
    </row>
    <row r="38" spans="1:7" x14ac:dyDescent="0.2">
      <c r="A38" s="157" t="s">
        <v>190</v>
      </c>
      <c r="B38" s="308"/>
      <c r="C38" s="301"/>
      <c r="D38" s="301"/>
      <c r="E38" s="299" t="s">
        <v>121</v>
      </c>
      <c r="F38" s="308"/>
      <c r="G38" s="157"/>
    </row>
    <row r="39" spans="1:7" ht="12.75" x14ac:dyDescent="0.2">
      <c r="A39" s="264">
        <f>B7</f>
        <v>0</v>
      </c>
    </row>
  </sheetData>
  <sheetProtection algorithmName="SHA-512" hashValue="M033U3Ln1kQwPCx4qd0DLVPGUyVy6TBxPJsVQqKF1LNcoU2qlKmRz/pufSa6yMkJz7Zp6wSweDSvSfDRCnf2iQ==" saltValue="O0PJ+Wf7/PAaaMb4ApiRbw==" spinCount="100000" sheet="1" selectLockedCells="1"/>
  <mergeCells count="58">
    <mergeCell ref="A25:B25"/>
    <mergeCell ref="C25:D25"/>
    <mergeCell ref="A17:B17"/>
    <mergeCell ref="A23:B23"/>
    <mergeCell ref="C23:D23"/>
    <mergeCell ref="A24:B24"/>
    <mergeCell ref="C24:D24"/>
    <mergeCell ref="C22:D22"/>
    <mergeCell ref="A19:B19"/>
    <mergeCell ref="C19:D19"/>
    <mergeCell ref="A20:B20"/>
    <mergeCell ref="C20:D20"/>
    <mergeCell ref="A21:B21"/>
    <mergeCell ref="C21:D21"/>
    <mergeCell ref="A12:B12"/>
    <mergeCell ref="A13:G13"/>
    <mergeCell ref="A14:D16"/>
    <mergeCell ref="A10:G10"/>
    <mergeCell ref="A1:B1"/>
    <mergeCell ref="C3:D3"/>
    <mergeCell ref="C4:D4"/>
    <mergeCell ref="C5:D5"/>
    <mergeCell ref="A6:A7"/>
    <mergeCell ref="E3:F3"/>
    <mergeCell ref="E4:F4"/>
    <mergeCell ref="E5:F5"/>
    <mergeCell ref="A9:G9"/>
    <mergeCell ref="A11:B11"/>
    <mergeCell ref="A27:B27"/>
    <mergeCell ref="C27:D27"/>
    <mergeCell ref="A28:B28"/>
    <mergeCell ref="C28:D28"/>
    <mergeCell ref="A33:G33"/>
    <mergeCell ref="A29:B29"/>
    <mergeCell ref="C29:D29"/>
    <mergeCell ref="C30:D30"/>
    <mergeCell ref="A32:G32"/>
    <mergeCell ref="E30:G30"/>
    <mergeCell ref="A31:G31"/>
    <mergeCell ref="E27:G27"/>
    <mergeCell ref="E28:G28"/>
    <mergeCell ref="E29:G29"/>
    <mergeCell ref="A26:B26"/>
    <mergeCell ref="C26:D2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26:G26"/>
    <mergeCell ref="C17:D17"/>
    <mergeCell ref="A18:B18"/>
    <mergeCell ref="C18:D18"/>
    <mergeCell ref="A22:B22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62" orientation="landscape" r:id="rId1"/>
  <headerFooter>
    <oddHeader>&amp;R&amp;G</oddHeader>
    <oddFooter>&amp;CPoint d'appréciation 3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7" r:id="rId5" name="Check Box 3">
              <controlPr defaultSize="0" autoFill="0" autoLine="0" autoPict="0">
                <anchor moveWithCells="1">
                  <from>
                    <xdr:col>2</xdr:col>
                    <xdr:colOff>219075</xdr:colOff>
                    <xdr:row>11</xdr:row>
                    <xdr:rowOff>85725</xdr:rowOff>
                  </from>
                  <to>
                    <xdr:col>3</xdr:col>
                    <xdr:colOff>66675</xdr:colOff>
                    <xdr:row>11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8" r:id="rId6" name="Check Box 4">
              <controlPr defaultSize="0" autoFill="0" autoLine="0" autoPict="0">
                <anchor moveWithCells="1">
                  <from>
                    <xdr:col>3</xdr:col>
                    <xdr:colOff>171450</xdr:colOff>
                    <xdr:row>11</xdr:row>
                    <xdr:rowOff>66675</xdr:rowOff>
                  </from>
                  <to>
                    <xdr:col>3</xdr:col>
                    <xdr:colOff>400050</xdr:colOff>
                    <xdr:row>11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F5990-97B0-4A2A-AF8E-A11C821BB196}">
  <sheetPr codeName="Feuil14">
    <tabColor rgb="FFFF5050"/>
    <pageSetUpPr fitToPage="1"/>
  </sheetPr>
  <dimension ref="A1:G56"/>
  <sheetViews>
    <sheetView view="pageLayout" topLeftCell="A18" zoomScaleNormal="100" workbookViewId="0">
      <selection activeCell="C18" sqref="C18:D22"/>
    </sheetView>
  </sheetViews>
  <sheetFormatPr baseColWidth="10" defaultColWidth="11.42578125" defaultRowHeight="15" x14ac:dyDescent="0.2"/>
  <cols>
    <col min="1" max="1" width="32.5703125" style="36" customWidth="1"/>
    <col min="2" max="2" width="36" style="1" customWidth="1"/>
    <col min="3" max="3" width="9.28515625" style="1" customWidth="1"/>
    <col min="4" max="4" width="13" style="1" customWidth="1"/>
    <col min="5" max="5" width="28.140625" style="1" customWidth="1"/>
    <col min="6" max="6" width="20.140625" style="1" customWidth="1"/>
    <col min="7" max="7" width="95.85546875" style="1" customWidth="1"/>
    <col min="8" max="16384" width="11.42578125" style="1"/>
  </cols>
  <sheetData>
    <row r="1" spans="1:7" x14ac:dyDescent="0.2">
      <c r="A1" s="462" t="s">
        <v>79</v>
      </c>
      <c r="B1" s="462"/>
      <c r="C1" s="37"/>
      <c r="D1" s="37"/>
      <c r="E1" s="37"/>
      <c r="F1" s="37"/>
    </row>
    <row r="2" spans="1:7" x14ac:dyDescent="0.2">
      <c r="A2" s="37"/>
      <c r="B2" s="37"/>
      <c r="C2" s="37"/>
      <c r="D2" s="37"/>
      <c r="E2" s="37"/>
      <c r="F2" s="37"/>
    </row>
    <row r="3" spans="1:7" x14ac:dyDescent="0.2">
      <c r="A3" s="241" t="s">
        <v>191</v>
      </c>
      <c r="B3" s="82">
        <f>'Fiche candidat'!B4</f>
        <v>0</v>
      </c>
      <c r="C3" s="701" t="s">
        <v>81</v>
      </c>
      <c r="D3" s="702"/>
      <c r="E3" s="713">
        <f>'Fiche candidat'!B3</f>
        <v>0</v>
      </c>
      <c r="F3" s="714"/>
      <c r="G3" s="257"/>
    </row>
    <row r="4" spans="1:7" ht="30" customHeight="1" x14ac:dyDescent="0.2">
      <c r="A4" s="242" t="s">
        <v>82</v>
      </c>
      <c r="B4" s="80">
        <f>'Fiche candidat'!B5</f>
        <v>0</v>
      </c>
      <c r="C4" s="703" t="s">
        <v>60</v>
      </c>
      <c r="D4" s="704"/>
      <c r="E4" s="715">
        <f>'Fiche candidat'!B7</f>
        <v>0</v>
      </c>
      <c r="F4" s="716"/>
      <c r="G4" s="192"/>
    </row>
    <row r="5" spans="1:7" x14ac:dyDescent="0.2">
      <c r="A5" s="228" t="s">
        <v>116</v>
      </c>
      <c r="B5" s="80">
        <f>'Fiche candidat'!B10</f>
        <v>0</v>
      </c>
      <c r="C5" s="705" t="s">
        <v>84</v>
      </c>
      <c r="D5" s="706"/>
      <c r="E5" s="715">
        <f>'Fiche candidat'!B8</f>
        <v>0</v>
      </c>
      <c r="F5" s="716"/>
      <c r="G5" s="192"/>
    </row>
    <row r="6" spans="1:7" x14ac:dyDescent="0.2">
      <c r="A6" s="707" t="s">
        <v>85</v>
      </c>
      <c r="B6" s="255">
        <f>'Fiche candidat'!B16</f>
        <v>0</v>
      </c>
      <c r="C6" s="50"/>
      <c r="D6" s="47"/>
      <c r="E6" s="69"/>
      <c r="F6" s="70"/>
      <c r="G6" s="258"/>
    </row>
    <row r="7" spans="1:7" x14ac:dyDescent="0.2">
      <c r="A7" s="708"/>
      <c r="B7" s="81">
        <f>'Fiche candidat'!B20</f>
        <v>0</v>
      </c>
      <c r="C7" s="49"/>
      <c r="D7" s="48"/>
      <c r="E7" s="17"/>
      <c r="F7" s="68"/>
      <c r="G7" s="258"/>
    </row>
    <row r="8" spans="1:7" x14ac:dyDescent="0.2">
      <c r="B8" s="34"/>
      <c r="C8" s="34"/>
      <c r="D8" s="34"/>
      <c r="E8" s="34"/>
      <c r="F8" s="34"/>
    </row>
    <row r="9" spans="1:7" ht="22.5" customHeight="1" x14ac:dyDescent="0.2">
      <c r="A9" s="698" t="s">
        <v>192</v>
      </c>
      <c r="B9" s="699"/>
      <c r="C9" s="699"/>
      <c r="D9" s="699"/>
      <c r="E9" s="699"/>
      <c r="F9" s="699"/>
      <c r="G9" s="700"/>
    </row>
    <row r="10" spans="1:7" ht="22.5" customHeight="1" x14ac:dyDescent="0.2">
      <c r="A10" s="71"/>
      <c r="B10" s="71"/>
      <c r="C10" s="71"/>
      <c r="D10" s="71"/>
      <c r="E10" s="71"/>
      <c r="F10" s="71"/>
      <c r="G10" s="71"/>
    </row>
    <row r="11" spans="1:7" ht="22.5" customHeight="1" x14ac:dyDescent="0.2">
      <c r="A11" s="62" t="s">
        <v>193</v>
      </c>
      <c r="B11" s="63"/>
      <c r="C11" s="51" t="s">
        <v>64</v>
      </c>
      <c r="D11" s="51" t="s">
        <v>65</v>
      </c>
      <c r="E11" s="72"/>
      <c r="F11" s="72"/>
      <c r="G11" s="72" t="s">
        <v>166</v>
      </c>
    </row>
    <row r="12" spans="1:7" ht="44.25" customHeight="1" x14ac:dyDescent="0.2">
      <c r="A12" s="720" t="s">
        <v>194</v>
      </c>
      <c r="B12" s="721"/>
      <c r="C12" s="306"/>
      <c r="D12" s="306"/>
      <c r="E12" s="306"/>
      <c r="F12" s="239"/>
      <c r="G12" s="73" t="s">
        <v>195</v>
      </c>
    </row>
    <row r="13" spans="1:7" ht="22.5" customHeight="1" x14ac:dyDescent="0.2">
      <c r="A13" s="223"/>
      <c r="B13" s="223"/>
      <c r="C13" s="223"/>
      <c r="D13" s="223"/>
      <c r="E13" s="223"/>
      <c r="F13" s="223"/>
      <c r="G13" s="223"/>
    </row>
    <row r="14" spans="1:7" ht="7.15" customHeight="1" x14ac:dyDescent="0.2">
      <c r="A14" s="595" t="s">
        <v>221</v>
      </c>
      <c r="B14" s="596"/>
      <c r="C14" s="596"/>
      <c r="D14" s="596"/>
      <c r="E14" s="58"/>
      <c r="F14" s="58"/>
      <c r="G14" s="224"/>
    </row>
    <row r="15" spans="1:7" ht="29.25" customHeight="1" x14ac:dyDescent="0.2">
      <c r="A15" s="597"/>
      <c r="B15" s="598"/>
      <c r="C15" s="598"/>
      <c r="D15" s="598"/>
      <c r="E15" s="59"/>
      <c r="F15" s="59"/>
      <c r="G15" s="156" t="s">
        <v>111</v>
      </c>
    </row>
    <row r="16" spans="1:7" ht="6.95" customHeight="1" x14ac:dyDescent="0.2">
      <c r="A16" s="599"/>
      <c r="B16" s="600"/>
      <c r="C16" s="600"/>
      <c r="D16" s="600"/>
      <c r="E16" s="60"/>
      <c r="F16" s="60"/>
      <c r="G16" s="225"/>
    </row>
    <row r="17" spans="1:7" ht="27" customHeight="1" x14ac:dyDescent="0.2">
      <c r="A17" s="722" t="s">
        <v>196</v>
      </c>
      <c r="B17" s="723"/>
      <c r="C17" s="692" t="s">
        <v>160</v>
      </c>
      <c r="D17" s="694"/>
      <c r="E17" s="692"/>
      <c r="F17" s="693"/>
      <c r="G17" s="694"/>
    </row>
    <row r="18" spans="1:7" ht="15" customHeight="1" x14ac:dyDescent="0.2">
      <c r="A18" s="690" t="s">
        <v>197</v>
      </c>
      <c r="B18" s="691"/>
      <c r="C18" s="582"/>
      <c r="D18" s="604"/>
      <c r="E18" s="695"/>
      <c r="F18" s="696"/>
      <c r="G18" s="697"/>
    </row>
    <row r="19" spans="1:7" ht="15" customHeight="1" x14ac:dyDescent="0.2">
      <c r="A19" s="690" t="s">
        <v>238</v>
      </c>
      <c r="B19" s="691"/>
      <c r="C19" s="582"/>
      <c r="D19" s="604"/>
      <c r="E19" s="320"/>
      <c r="F19" s="321"/>
      <c r="G19" s="322"/>
    </row>
    <row r="20" spans="1:7" ht="15" customHeight="1" x14ac:dyDescent="0.2">
      <c r="A20" s="668" t="s">
        <v>198</v>
      </c>
      <c r="B20" s="669"/>
      <c r="C20" s="582"/>
      <c r="D20" s="604"/>
      <c r="E20" s="695"/>
      <c r="F20" s="696"/>
      <c r="G20" s="697"/>
    </row>
    <row r="21" spans="1:7" ht="15" customHeight="1" x14ac:dyDescent="0.2">
      <c r="A21" s="668" t="s">
        <v>199</v>
      </c>
      <c r="B21" s="669"/>
      <c r="C21" s="568"/>
      <c r="D21" s="569"/>
      <c r="E21" s="695"/>
      <c r="F21" s="696"/>
      <c r="G21" s="697"/>
    </row>
    <row r="22" spans="1:7" ht="15.75" thickBot="1" x14ac:dyDescent="0.25">
      <c r="A22" s="717" t="s">
        <v>200</v>
      </c>
      <c r="B22" s="718"/>
      <c r="C22" s="568"/>
      <c r="D22" s="569"/>
      <c r="E22" s="695"/>
      <c r="F22" s="696"/>
      <c r="G22" s="697"/>
    </row>
    <row r="23" spans="1:7" ht="15" customHeight="1" thickBot="1" x14ac:dyDescent="0.25">
      <c r="A23" s="709" t="s">
        <v>258</v>
      </c>
      <c r="B23" s="710"/>
      <c r="C23" s="711">
        <f>SUM(C18:D22)</f>
        <v>0</v>
      </c>
      <c r="D23" s="712"/>
      <c r="E23" s="282"/>
      <c r="F23" s="282"/>
      <c r="G23" s="158"/>
    </row>
    <row r="24" spans="1:7" ht="15.75" customHeight="1" x14ac:dyDescent="0.2">
      <c r="A24" s="653"/>
      <c r="B24" s="653"/>
      <c r="C24" s="676"/>
      <c r="D24" s="676"/>
      <c r="E24" s="203"/>
      <c r="F24" s="203"/>
      <c r="G24" s="221"/>
    </row>
    <row r="25" spans="1:7" ht="15" customHeight="1" x14ac:dyDescent="0.2">
      <c r="A25" s="157"/>
      <c r="B25" s="157"/>
      <c r="C25" s="157"/>
      <c r="D25" s="157"/>
      <c r="E25" s="157"/>
      <c r="F25" s="157"/>
      <c r="G25" s="157"/>
    </row>
    <row r="26" spans="1:7" x14ac:dyDescent="0.2">
      <c r="A26" s="719" t="s">
        <v>74</v>
      </c>
      <c r="B26" s="719"/>
      <c r="C26" s="719"/>
      <c r="D26" s="719"/>
      <c r="E26" s="719"/>
      <c r="F26" s="719"/>
      <c r="G26" s="719"/>
    </row>
    <row r="27" spans="1:7" ht="127.5" customHeight="1" x14ac:dyDescent="0.2">
      <c r="A27" s="611"/>
      <c r="B27" s="612"/>
      <c r="C27" s="612"/>
      <c r="D27" s="612"/>
      <c r="E27" s="612"/>
      <c r="F27" s="612"/>
      <c r="G27" s="613"/>
    </row>
    <row r="28" spans="1:7" ht="25.5" customHeight="1" x14ac:dyDescent="0.2"/>
    <row r="29" spans="1:7" ht="15" customHeight="1" x14ac:dyDescent="0.2">
      <c r="A29" s="36" t="s">
        <v>112</v>
      </c>
      <c r="G29" s="36" t="s">
        <v>169</v>
      </c>
    </row>
    <row r="30" spans="1:7" ht="15" customHeight="1" x14ac:dyDescent="0.2">
      <c r="A30" s="264">
        <f>B6</f>
        <v>0</v>
      </c>
    </row>
    <row r="31" spans="1:7" ht="15" customHeight="1" x14ac:dyDescent="0.2"/>
    <row r="32" spans="1:7" ht="15" customHeight="1" x14ac:dyDescent="0.2">
      <c r="A32" s="36" t="s">
        <v>113</v>
      </c>
      <c r="G32" s="36" t="s">
        <v>169</v>
      </c>
    </row>
    <row r="33" spans="1:7" ht="15" customHeight="1" x14ac:dyDescent="0.2">
      <c r="A33" s="264">
        <f>B7</f>
        <v>0</v>
      </c>
    </row>
    <row r="34" spans="1:7" s="36" customFormat="1" ht="15" customHeight="1" x14ac:dyDescent="0.2">
      <c r="B34" s="1"/>
      <c r="C34" s="1"/>
      <c r="D34" s="1"/>
      <c r="E34" s="1"/>
      <c r="F34" s="1"/>
      <c r="G34" s="1"/>
    </row>
    <row r="35" spans="1:7" s="36" customFormat="1" ht="15" customHeight="1" x14ac:dyDescent="0.2">
      <c r="B35" s="1"/>
      <c r="C35" s="1"/>
      <c r="D35" s="1"/>
      <c r="E35" s="1"/>
      <c r="F35" s="1"/>
      <c r="G35" s="1"/>
    </row>
    <row r="36" spans="1:7" s="36" customFormat="1" ht="15" customHeight="1" x14ac:dyDescent="0.2">
      <c r="B36" s="1"/>
      <c r="C36" s="1"/>
      <c r="D36" s="1"/>
      <c r="E36" s="1"/>
      <c r="F36" s="1"/>
      <c r="G36" s="1"/>
    </row>
    <row r="37" spans="1:7" s="36" customFormat="1" ht="15" customHeight="1" x14ac:dyDescent="0.2">
      <c r="B37" s="1"/>
      <c r="C37" s="1"/>
      <c r="D37" s="1"/>
      <c r="E37" s="1"/>
      <c r="F37" s="1"/>
      <c r="G37" s="1"/>
    </row>
    <row r="38" spans="1:7" s="36" customFormat="1" ht="15" customHeight="1" x14ac:dyDescent="0.2">
      <c r="B38" s="1"/>
      <c r="C38" s="1"/>
      <c r="D38" s="1"/>
      <c r="E38" s="1"/>
      <c r="F38" s="1"/>
      <c r="G38" s="1"/>
    </row>
    <row r="39" spans="1:7" s="36" customFormat="1" ht="15" customHeight="1" x14ac:dyDescent="0.2">
      <c r="B39" s="1"/>
      <c r="C39" s="1"/>
      <c r="D39" s="1"/>
      <c r="E39" s="1"/>
      <c r="F39" s="1"/>
      <c r="G39" s="1"/>
    </row>
    <row r="40" spans="1:7" s="36" customFormat="1" ht="15" customHeight="1" x14ac:dyDescent="0.2">
      <c r="B40" s="1"/>
      <c r="C40" s="1"/>
      <c r="D40" s="1"/>
      <c r="E40" s="1"/>
      <c r="F40" s="1"/>
      <c r="G40" s="1"/>
    </row>
    <row r="41" spans="1:7" s="36" customFormat="1" ht="15" customHeight="1" x14ac:dyDescent="0.2">
      <c r="B41" s="1"/>
      <c r="C41" s="1"/>
      <c r="D41" s="1"/>
      <c r="E41" s="1"/>
      <c r="F41" s="1"/>
      <c r="G41" s="1"/>
    </row>
    <row r="42" spans="1:7" s="36" customFormat="1" ht="15" customHeight="1" x14ac:dyDescent="0.2">
      <c r="B42" s="1"/>
      <c r="C42" s="1"/>
      <c r="D42" s="1"/>
      <c r="E42" s="1"/>
      <c r="F42" s="1"/>
      <c r="G42" s="1"/>
    </row>
    <row r="43" spans="1:7" s="36" customFormat="1" ht="15" customHeight="1" x14ac:dyDescent="0.2">
      <c r="B43" s="1"/>
      <c r="C43" s="1"/>
      <c r="D43" s="1"/>
      <c r="E43" s="1"/>
      <c r="F43" s="1"/>
      <c r="G43" s="1"/>
    </row>
    <row r="44" spans="1:7" s="36" customFormat="1" ht="15" customHeight="1" x14ac:dyDescent="0.2">
      <c r="B44" s="1"/>
      <c r="C44" s="1"/>
      <c r="D44" s="1"/>
      <c r="E44" s="1"/>
      <c r="F44" s="1"/>
      <c r="G44" s="1"/>
    </row>
    <row r="45" spans="1:7" s="36" customFormat="1" ht="15" customHeight="1" x14ac:dyDescent="0.2">
      <c r="B45" s="1"/>
      <c r="C45" s="1"/>
      <c r="D45" s="1"/>
      <c r="E45" s="1"/>
      <c r="F45" s="1"/>
      <c r="G45" s="1"/>
    </row>
    <row r="46" spans="1:7" s="36" customFormat="1" ht="15" customHeight="1" x14ac:dyDescent="0.2">
      <c r="B46" s="1"/>
      <c r="C46" s="1"/>
      <c r="D46" s="1"/>
      <c r="E46" s="1"/>
      <c r="F46" s="1"/>
      <c r="G46" s="1"/>
    </row>
    <row r="47" spans="1:7" s="36" customFormat="1" ht="15" customHeight="1" x14ac:dyDescent="0.2">
      <c r="B47" s="1"/>
      <c r="C47" s="1"/>
      <c r="D47" s="1"/>
      <c r="E47" s="1"/>
      <c r="F47" s="1"/>
      <c r="G47" s="1"/>
    </row>
    <row r="48" spans="1:7" s="36" customFormat="1" ht="15" customHeight="1" x14ac:dyDescent="0.2">
      <c r="B48" s="1"/>
      <c r="C48" s="1"/>
      <c r="D48" s="1"/>
      <c r="E48" s="1"/>
      <c r="F48" s="1"/>
      <c r="G48" s="1"/>
    </row>
    <row r="49" spans="2:7" s="36" customFormat="1" ht="15" customHeight="1" x14ac:dyDescent="0.2">
      <c r="B49" s="1"/>
      <c r="C49" s="1"/>
      <c r="D49" s="1"/>
      <c r="E49" s="1"/>
      <c r="F49" s="1"/>
      <c r="G49" s="1"/>
    </row>
    <row r="50" spans="2:7" s="36" customFormat="1" ht="15" customHeight="1" x14ac:dyDescent="0.2">
      <c r="B50" s="1"/>
      <c r="C50" s="1"/>
      <c r="D50" s="1"/>
      <c r="E50" s="1"/>
      <c r="F50" s="1"/>
      <c r="G50" s="1"/>
    </row>
    <row r="51" spans="2:7" s="36" customFormat="1" ht="15" customHeight="1" x14ac:dyDescent="0.2">
      <c r="B51" s="1"/>
      <c r="C51" s="1"/>
      <c r="D51" s="1"/>
      <c r="E51" s="1"/>
      <c r="F51" s="1"/>
      <c r="G51" s="1"/>
    </row>
    <row r="52" spans="2:7" s="36" customFormat="1" ht="15" customHeight="1" x14ac:dyDescent="0.2">
      <c r="B52" s="1"/>
      <c r="C52" s="1"/>
      <c r="D52" s="1"/>
      <c r="E52" s="1"/>
      <c r="F52" s="1"/>
      <c r="G52" s="1"/>
    </row>
    <row r="53" spans="2:7" s="36" customFormat="1" ht="15" customHeight="1" x14ac:dyDescent="0.2">
      <c r="B53" s="1"/>
      <c r="C53" s="1"/>
      <c r="D53" s="1"/>
      <c r="E53" s="1"/>
      <c r="F53" s="1"/>
      <c r="G53" s="1"/>
    </row>
    <row r="54" spans="2:7" s="36" customFormat="1" ht="15" customHeight="1" x14ac:dyDescent="0.2">
      <c r="B54" s="1"/>
      <c r="C54" s="1"/>
      <c r="D54" s="1"/>
      <c r="E54" s="1"/>
      <c r="F54" s="1"/>
      <c r="G54" s="1"/>
    </row>
    <row r="55" spans="2:7" s="36" customFormat="1" ht="15" customHeight="1" x14ac:dyDescent="0.2">
      <c r="B55" s="1"/>
      <c r="C55" s="1"/>
      <c r="D55" s="1"/>
      <c r="E55" s="1"/>
      <c r="F55" s="1"/>
      <c r="G55" s="1"/>
    </row>
    <row r="56" spans="2:7" s="36" customFormat="1" ht="12.75" customHeight="1" x14ac:dyDescent="0.2">
      <c r="B56" s="1"/>
      <c r="C56" s="1"/>
      <c r="D56" s="1"/>
      <c r="E56" s="1"/>
      <c r="F56" s="1"/>
      <c r="G56" s="1"/>
    </row>
  </sheetData>
  <sheetProtection algorithmName="SHA-512" hashValue="4C0I9RuJmReBnZ01Ln7hNFTh+EQt2KEnhxWM2cjWOuSHKaxUC10oztdpvz7Qf2Fdez2+BJlCfc+8lR3/Wc9ALA==" saltValue="sqIYfL7nFTITHkWykPsMEA==" spinCount="100000" sheet="1" selectLockedCells="1"/>
  <mergeCells count="34">
    <mergeCell ref="A27:G27"/>
    <mergeCell ref="A23:B23"/>
    <mergeCell ref="C23:D23"/>
    <mergeCell ref="E3:F3"/>
    <mergeCell ref="E4:F4"/>
    <mergeCell ref="E5:F5"/>
    <mergeCell ref="A22:B22"/>
    <mergeCell ref="C21:D21"/>
    <mergeCell ref="A24:B24"/>
    <mergeCell ref="A26:G26"/>
    <mergeCell ref="A12:B12"/>
    <mergeCell ref="A20:B20"/>
    <mergeCell ref="C20:D20"/>
    <mergeCell ref="A21:B21"/>
    <mergeCell ref="A14:D16"/>
    <mergeCell ref="A17:B17"/>
    <mergeCell ref="A9:G9"/>
    <mergeCell ref="A1:B1"/>
    <mergeCell ref="C3:D3"/>
    <mergeCell ref="C4:D4"/>
    <mergeCell ref="C5:D5"/>
    <mergeCell ref="A6:A7"/>
    <mergeCell ref="A19:B19"/>
    <mergeCell ref="C19:D19"/>
    <mergeCell ref="C24:D24"/>
    <mergeCell ref="C22:D22"/>
    <mergeCell ref="E17:G17"/>
    <mergeCell ref="E18:G18"/>
    <mergeCell ref="E20:G20"/>
    <mergeCell ref="E21:G21"/>
    <mergeCell ref="E22:G22"/>
    <mergeCell ref="C17:D17"/>
    <mergeCell ref="A18:B18"/>
    <mergeCell ref="C18:D18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61" orientation="landscape" r:id="rId1"/>
  <headerFooter>
    <oddHeader>&amp;R&amp;G</oddHeader>
    <oddFooter>&amp;CPoint d'appréciation 4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8129" r:id="rId5" name="Check Box 1">
              <controlPr defaultSize="0" autoFill="0" autoLine="0" autoPict="0">
                <anchor moveWithCells="1">
                  <from>
                    <xdr:col>2</xdr:col>
                    <xdr:colOff>257175</xdr:colOff>
                    <xdr:row>11</xdr:row>
                    <xdr:rowOff>190500</xdr:rowOff>
                  </from>
                  <to>
                    <xdr:col>3</xdr:col>
                    <xdr:colOff>581025</xdr:colOff>
                    <xdr:row>11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0" r:id="rId6" name="Check Box 2">
              <controlPr defaultSize="0" autoFill="0" autoLine="0" autoPict="0">
                <anchor moveWithCells="1">
                  <from>
                    <xdr:col>3</xdr:col>
                    <xdr:colOff>200025</xdr:colOff>
                    <xdr:row>11</xdr:row>
                    <xdr:rowOff>190500</xdr:rowOff>
                  </from>
                  <to>
                    <xdr:col>4</xdr:col>
                    <xdr:colOff>257175</xdr:colOff>
                    <xdr:row>11</xdr:row>
                    <xdr:rowOff>400050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37057-24BC-4DCB-81AC-987361A0797C}">
  <sheetPr codeName="Feuil15">
    <tabColor theme="0" tint="-0.14999847407452621"/>
    <pageSetUpPr fitToPage="1"/>
  </sheetPr>
  <dimension ref="A1:N33"/>
  <sheetViews>
    <sheetView view="pageLayout" zoomScale="85" zoomScaleNormal="140" zoomScalePageLayoutView="85" workbookViewId="0">
      <selection activeCell="A20" sqref="A20:N20"/>
    </sheetView>
  </sheetViews>
  <sheetFormatPr baseColWidth="10" defaultColWidth="11.42578125" defaultRowHeight="12.75" x14ac:dyDescent="0.2"/>
  <cols>
    <col min="1" max="1" width="4.28515625" style="34" customWidth="1"/>
    <col min="2" max="2" width="16.5703125" style="34" customWidth="1"/>
    <col min="3" max="3" width="19.28515625" style="34" customWidth="1"/>
    <col min="4" max="4" width="21.5703125" style="34" customWidth="1"/>
    <col min="5" max="5" width="2.42578125" style="34" customWidth="1"/>
    <col min="6" max="6" width="2.5703125" style="34" customWidth="1"/>
    <col min="7" max="7" width="5.7109375" style="34" hidden="1" customWidth="1"/>
    <col min="8" max="8" width="5.42578125" style="34" hidden="1" customWidth="1"/>
    <col min="9" max="9" width="4.5703125" style="34" hidden="1" customWidth="1"/>
    <col min="10" max="10" width="5.7109375" style="34" hidden="1" customWidth="1"/>
    <col min="11" max="11" width="11.85546875" style="34" customWidth="1"/>
    <col min="12" max="12" width="11.85546875" style="34" bestFit="1" customWidth="1"/>
    <col min="13" max="13" width="17" style="34" bestFit="1" customWidth="1"/>
    <col min="14" max="14" width="15.42578125" style="34" bestFit="1" customWidth="1"/>
    <col min="15" max="16384" width="11.42578125" style="34"/>
  </cols>
  <sheetData>
    <row r="1" spans="1:14" ht="39" customHeight="1" x14ac:dyDescent="0.2">
      <c r="A1" s="385" t="s">
        <v>201</v>
      </c>
      <c r="B1" s="724"/>
      <c r="C1" s="724"/>
      <c r="D1" s="724"/>
      <c r="E1" s="724"/>
      <c r="F1" s="724"/>
      <c r="G1" s="724"/>
      <c r="H1" s="724"/>
      <c r="I1" s="724"/>
      <c r="J1" s="724"/>
      <c r="K1" s="724"/>
      <c r="L1" s="724"/>
      <c r="M1" s="724"/>
      <c r="N1" s="725"/>
    </row>
    <row r="2" spans="1:14" ht="16.5" customHeight="1" thickBot="1" x14ac:dyDescent="0.25">
      <c r="A2" s="726"/>
      <c r="B2" s="726"/>
      <c r="C2" s="726"/>
      <c r="D2" s="726"/>
      <c r="E2" s="726"/>
      <c r="F2" s="726"/>
      <c r="G2" s="726"/>
      <c r="H2" s="726"/>
      <c r="I2" s="726"/>
      <c r="J2" s="726"/>
      <c r="K2" s="726"/>
      <c r="L2" s="726"/>
      <c r="M2" s="726"/>
      <c r="N2" s="726"/>
    </row>
    <row r="3" spans="1:14" ht="45.75" customHeight="1" x14ac:dyDescent="0.2">
      <c r="A3" s="727" t="s">
        <v>202</v>
      </c>
      <c r="B3" s="728"/>
      <c r="C3" s="728"/>
      <c r="D3" s="728"/>
      <c r="E3" s="728"/>
      <c r="F3" s="728"/>
      <c r="G3" s="728"/>
      <c r="H3" s="728"/>
      <c r="I3" s="728"/>
      <c r="J3" s="729"/>
      <c r="K3" s="730" t="s">
        <v>152</v>
      </c>
      <c r="L3" s="731"/>
      <c r="M3" s="18" t="s">
        <v>203</v>
      </c>
      <c r="N3" s="14" t="s">
        <v>204</v>
      </c>
    </row>
    <row r="4" spans="1:14" ht="34.9" customHeight="1" x14ac:dyDescent="0.2">
      <c r="A4" s="732" t="s">
        <v>205</v>
      </c>
      <c r="B4" s="733"/>
      <c r="C4" s="733"/>
      <c r="D4" s="733"/>
      <c r="E4" s="733"/>
      <c r="F4" s="733"/>
      <c r="G4" s="733"/>
      <c r="H4" s="733"/>
      <c r="I4" s="733"/>
      <c r="J4" s="734"/>
      <c r="K4" s="735">
        <f>'Pts app. 1_exécution du travail'!C26</f>
        <v>0</v>
      </c>
      <c r="L4" s="735"/>
      <c r="M4" s="15">
        <f>MROUND((K4/96)*5+1,0.5)</f>
        <v>1</v>
      </c>
      <c r="N4" s="13">
        <v>0.6</v>
      </c>
    </row>
    <row r="5" spans="1:14" ht="34.9" customHeight="1" x14ac:dyDescent="0.2">
      <c r="A5" s="740" t="s">
        <v>206</v>
      </c>
      <c r="B5" s="741"/>
      <c r="C5" s="741"/>
      <c r="D5" s="741"/>
      <c r="E5" s="741"/>
      <c r="F5" s="741"/>
      <c r="G5" s="741"/>
      <c r="H5" s="741"/>
      <c r="I5" s="741"/>
      <c r="J5" s="742"/>
      <c r="K5" s="735">
        <f>'Pts app. 2_documentation'!C22</f>
        <v>0</v>
      </c>
      <c r="L5" s="735"/>
      <c r="M5" s="15">
        <f>MROUND(( K5/21)*5+1,0.5)</f>
        <v>1</v>
      </c>
      <c r="N5" s="13">
        <v>0.2</v>
      </c>
    </row>
    <row r="6" spans="1:14" ht="34.9" customHeight="1" x14ac:dyDescent="0.2">
      <c r="A6" s="732" t="s">
        <v>207</v>
      </c>
      <c r="B6" s="733"/>
      <c r="C6" s="733"/>
      <c r="D6" s="733"/>
      <c r="E6" s="733"/>
      <c r="F6" s="733"/>
      <c r="G6" s="733"/>
      <c r="H6" s="733"/>
      <c r="I6" s="733"/>
      <c r="J6" s="734"/>
      <c r="K6" s="735">
        <f>'Pts app. 3_présentation'!C30</f>
        <v>0</v>
      </c>
      <c r="L6" s="735"/>
      <c r="M6" s="15">
        <f>MROUND(( K6/36)*5+1,0.5)</f>
        <v>1</v>
      </c>
      <c r="N6" s="13">
        <v>0.1</v>
      </c>
    </row>
    <row r="7" spans="1:14" ht="30.75" customHeight="1" thickBot="1" x14ac:dyDescent="0.25">
      <c r="A7" s="743" t="s">
        <v>208</v>
      </c>
      <c r="B7" s="744"/>
      <c r="C7" s="744"/>
      <c r="D7" s="745"/>
      <c r="E7" s="745"/>
      <c r="F7" s="745"/>
      <c r="G7" s="745"/>
      <c r="H7" s="745"/>
      <c r="I7" s="745"/>
      <c r="J7" s="746"/>
      <c r="K7" s="747">
        <f>'Pts app. 4_entretien'!C23</f>
        <v>0</v>
      </c>
      <c r="L7" s="747"/>
      <c r="M7" s="20">
        <f>MROUND(( K7/15)*5+1,0.5)</f>
        <v>1</v>
      </c>
      <c r="N7" s="21">
        <v>0.1</v>
      </c>
    </row>
    <row r="8" spans="1:14" ht="14.25" x14ac:dyDescent="0.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ht="16.5" customHeight="1" thickBo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48" t="s">
        <v>209</v>
      </c>
      <c r="N9" s="748"/>
    </row>
    <row r="10" spans="1:14" ht="26.25" customHeight="1" x14ac:dyDescent="0.25">
      <c r="A10" s="10"/>
      <c r="B10" s="10"/>
      <c r="C10" s="10"/>
      <c r="D10" s="11"/>
      <c r="E10" s="10"/>
      <c r="F10" s="10"/>
      <c r="G10" s="7"/>
      <c r="H10" s="749"/>
      <c r="I10" s="749"/>
      <c r="J10" s="749"/>
      <c r="K10" s="749"/>
      <c r="L10" s="7"/>
      <c r="M10" s="750">
        <f>(6*M4+2*M5+M6+M7)/10</f>
        <v>1</v>
      </c>
      <c r="N10" s="751"/>
    </row>
    <row r="11" spans="1:14" ht="29.25" customHeight="1" x14ac:dyDescent="0.25">
      <c r="A11" s="10"/>
      <c r="B11" s="10"/>
      <c r="C11" s="10"/>
      <c r="D11" s="10"/>
      <c r="E11" s="10"/>
      <c r="F11" s="10"/>
      <c r="G11" s="7"/>
      <c r="H11" s="756"/>
      <c r="I11" s="756"/>
      <c r="J11" s="756"/>
      <c r="K11" s="756"/>
      <c r="L11" s="7"/>
      <c r="M11" s="752"/>
      <c r="N11" s="753"/>
    </row>
    <row r="12" spans="1:14" ht="16.5" thickBot="1" x14ac:dyDescent="0.3">
      <c r="A12" s="10"/>
      <c r="B12" s="10"/>
      <c r="C12" s="10"/>
      <c r="D12" s="11"/>
      <c r="E12" s="12"/>
      <c r="F12" s="10"/>
      <c r="G12" s="7"/>
      <c r="H12" s="7"/>
      <c r="I12" s="7"/>
      <c r="J12" s="7"/>
      <c r="K12" s="7"/>
      <c r="L12" s="7"/>
      <c r="M12" s="754"/>
      <c r="N12" s="755"/>
    </row>
    <row r="13" spans="1:14" ht="14.25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 ht="15.75" thickBot="1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57" t="s">
        <v>210</v>
      </c>
      <c r="N14" s="757"/>
    </row>
    <row r="15" spans="1:14" ht="14.25" x14ac:dyDescent="0.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36">
        <f>ROUND(M10,1)</f>
        <v>1</v>
      </c>
      <c r="N15" s="737"/>
    </row>
    <row r="16" spans="1:14" ht="15" thickBot="1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38"/>
      <c r="N16" s="739"/>
    </row>
    <row r="17" spans="1:14" ht="3" customHeight="1" thickBot="1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8"/>
      <c r="N17" s="8"/>
    </row>
    <row r="18" spans="1:14" ht="13.5" customHeight="1" x14ac:dyDescent="0.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ht="15" x14ac:dyDescent="0.2">
      <c r="A19" s="761" t="s">
        <v>74</v>
      </c>
      <c r="B19" s="761"/>
      <c r="C19" s="761"/>
      <c r="D19" s="761"/>
      <c r="E19" s="761"/>
      <c r="F19" s="761"/>
      <c r="G19" s="761"/>
      <c r="H19" s="761"/>
      <c r="I19" s="761"/>
      <c r="J19" s="761"/>
      <c r="K19" s="761"/>
      <c r="L19" s="761"/>
      <c r="M19" s="761"/>
      <c r="N19" s="761"/>
    </row>
    <row r="20" spans="1:14" ht="300.60000000000002" customHeight="1" x14ac:dyDescent="0.2">
      <c r="A20" s="485"/>
      <c r="B20" s="486"/>
      <c r="C20" s="486"/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7"/>
    </row>
    <row r="21" spans="1:14" ht="27" customHeight="1" x14ac:dyDescent="0.2">
      <c r="A21" s="245"/>
      <c r="B21" s="245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</row>
    <row r="22" spans="1:14" ht="30.75" customHeight="1" x14ac:dyDescent="0.2">
      <c r="A22" s="762" t="s">
        <v>211</v>
      </c>
      <c r="B22" s="762"/>
      <c r="C22" s="762"/>
      <c r="D22" s="762"/>
      <c r="E22" s="762"/>
      <c r="F22" s="762"/>
      <c r="G22" s="762"/>
      <c r="H22" s="762"/>
      <c r="I22" s="762"/>
      <c r="J22" s="762"/>
      <c r="K22" s="762"/>
      <c r="L22" s="22"/>
      <c r="M22" s="763"/>
      <c r="N22" s="763"/>
    </row>
    <row r="23" spans="1:14" s="36" customFormat="1" ht="15" x14ac:dyDescent="0.2">
      <c r="M23" s="22"/>
      <c r="N23" s="22"/>
    </row>
    <row r="24" spans="1:14" s="36" customFormat="1" ht="15.75" x14ac:dyDescent="0.2">
      <c r="A24" s="243"/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4"/>
      <c r="N24" s="244"/>
    </row>
    <row r="25" spans="1:14" ht="27" customHeight="1" x14ac:dyDescent="0.2">
      <c r="A25" s="248" t="s">
        <v>212</v>
      </c>
      <c r="B25" s="248"/>
      <c r="C25" s="249"/>
      <c r="D25" s="759"/>
      <c r="E25" s="759"/>
      <c r="F25" s="759"/>
      <c r="G25" s="248"/>
      <c r="H25" s="248"/>
      <c r="I25" s="248"/>
      <c r="J25" s="248"/>
      <c r="K25" s="5" t="s">
        <v>18</v>
      </c>
      <c r="L25" s="760"/>
      <c r="M25" s="760"/>
      <c r="N25" s="247"/>
    </row>
    <row r="26" spans="1:14" ht="15" x14ac:dyDescent="0.2">
      <c r="A26" s="263">
        <f>'Fiche candidat'!B16</f>
        <v>0</v>
      </c>
      <c r="B26" s="263"/>
      <c r="C26" s="5"/>
      <c r="D26" s="5"/>
      <c r="E26" s="5"/>
      <c r="F26" s="5"/>
      <c r="G26" s="5"/>
      <c r="H26" s="5"/>
      <c r="I26" s="5"/>
      <c r="J26" s="5"/>
      <c r="K26" s="5"/>
      <c r="L26" s="36"/>
      <c r="M26" s="5"/>
      <c r="N26" s="5"/>
    </row>
    <row r="27" spans="1:14" ht="15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36"/>
      <c r="M27" s="5"/>
      <c r="N27" s="5"/>
    </row>
    <row r="28" spans="1:14" ht="27" customHeight="1" x14ac:dyDescent="0.2">
      <c r="A28" s="248" t="s">
        <v>213</v>
      </c>
      <c r="B28" s="5"/>
      <c r="C28" s="27"/>
      <c r="D28" s="758"/>
      <c r="E28" s="758"/>
      <c r="F28" s="758"/>
      <c r="G28" s="5"/>
      <c r="H28" s="5"/>
      <c r="I28" s="5"/>
      <c r="J28" s="5"/>
      <c r="K28" s="5" t="s">
        <v>18</v>
      </c>
      <c r="L28" s="760"/>
      <c r="M28" s="760"/>
      <c r="N28" s="247"/>
    </row>
    <row r="29" spans="1:14" ht="15" x14ac:dyDescent="0.2">
      <c r="A29" s="263">
        <f>'Pts app. 4_entretien'!B7</f>
        <v>0</v>
      </c>
      <c r="B29" s="263"/>
      <c r="C29" s="5"/>
      <c r="D29" s="5"/>
      <c r="E29" s="5"/>
      <c r="F29" s="5"/>
      <c r="G29" s="5"/>
      <c r="H29" s="5"/>
      <c r="I29" s="5"/>
      <c r="J29" s="5"/>
      <c r="K29" s="5"/>
      <c r="L29" s="36"/>
      <c r="M29" s="247"/>
      <c r="N29" s="247"/>
    </row>
    <row r="30" spans="1:14" ht="15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36"/>
      <c r="M30" s="5"/>
      <c r="N30" s="5"/>
    </row>
    <row r="31" spans="1:14" ht="26.25" customHeight="1" x14ac:dyDescent="0.2">
      <c r="A31" s="246" t="s">
        <v>214</v>
      </c>
      <c r="B31" s="246"/>
      <c r="C31" s="250"/>
      <c r="D31" s="759"/>
      <c r="E31" s="759"/>
      <c r="F31" s="759"/>
      <c r="G31" s="248"/>
      <c r="H31" s="248"/>
      <c r="I31" s="248"/>
      <c r="J31" s="248"/>
      <c r="K31" s="5" t="s">
        <v>18</v>
      </c>
      <c r="L31" s="760"/>
      <c r="M31" s="760"/>
      <c r="N31" s="247"/>
    </row>
    <row r="32" spans="1:14" ht="12.75" customHeight="1" x14ac:dyDescent="0.2">
      <c r="A32" s="275">
        <f>'Fiche candidat'!B24</f>
        <v>0</v>
      </c>
      <c r="B32" s="263"/>
      <c r="C32" s="263"/>
      <c r="D32" s="22"/>
      <c r="E32" s="22"/>
      <c r="F32" s="22"/>
      <c r="G32" s="22"/>
      <c r="H32" s="22"/>
      <c r="I32" s="22"/>
      <c r="J32" s="22"/>
      <c r="K32" s="22"/>
      <c r="L32" s="22"/>
    </row>
    <row r="33" spans="2:14" x14ac:dyDescent="0.2"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</row>
  </sheetData>
  <sheetProtection algorithmName="SHA-512" hashValue="YsJ0iblK5QFZbdiyWuHqv+rLf0qSzz6l/RYwGOc+X0yCFrpFpGJcwPUI6acEUJVDx8qQ/osma2SF3tVp5/CGkg==" saltValue="dP4oHHq5hrpH9vyuqe5Fqg==" spinCount="100000" sheet="1" selectLockedCells="1"/>
  <mergeCells count="28">
    <mergeCell ref="D28:F28"/>
    <mergeCell ref="D31:F31"/>
    <mergeCell ref="L28:M28"/>
    <mergeCell ref="L31:M31"/>
    <mergeCell ref="A19:N19"/>
    <mergeCell ref="A20:N20"/>
    <mergeCell ref="A22:K22"/>
    <mergeCell ref="M22:N22"/>
    <mergeCell ref="D25:F25"/>
    <mergeCell ref="L25:M25"/>
    <mergeCell ref="M15:N16"/>
    <mergeCell ref="A5:J5"/>
    <mergeCell ref="K5:L5"/>
    <mergeCell ref="A6:J6"/>
    <mergeCell ref="K6:L6"/>
    <mergeCell ref="A7:J7"/>
    <mergeCell ref="K7:L7"/>
    <mergeCell ref="M9:N9"/>
    <mergeCell ref="H10:K10"/>
    <mergeCell ref="M10:N12"/>
    <mergeCell ref="H11:K11"/>
    <mergeCell ref="M14:N14"/>
    <mergeCell ref="A1:N1"/>
    <mergeCell ref="A2:N2"/>
    <mergeCell ref="A3:J3"/>
    <mergeCell ref="K3:L3"/>
    <mergeCell ref="A4:J4"/>
    <mergeCell ref="K4:L4"/>
  </mergeCells>
  <printOptions horizontalCentered="1"/>
  <pageMargins left="0.70866141732283472" right="0.47244094488188981" top="0.88700980392156858" bottom="0.74803149606299213" header="0.31496062992125984" footer="0.31496062992125984"/>
  <pageSetup paperSize="9" scale="75" orientation="portrait" r:id="rId1"/>
  <headerFooter scaleWithDoc="0">
    <oddHeader>&amp;R&amp;G</oddHeader>
    <oddFooter>&amp;CNote TPI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theme="0" tint="-0.14999847407452621"/>
    <pageSetUpPr fitToPage="1"/>
  </sheetPr>
  <dimension ref="A1:D60"/>
  <sheetViews>
    <sheetView showGridLines="0" view="pageLayout" zoomScaleNormal="140" workbookViewId="0">
      <selection activeCell="B37" sqref="B37:D37"/>
    </sheetView>
  </sheetViews>
  <sheetFormatPr baseColWidth="10" defaultColWidth="11.42578125" defaultRowHeight="12.75" x14ac:dyDescent="0.2"/>
  <cols>
    <col min="1" max="1" width="33.42578125" style="97" customWidth="1"/>
    <col min="2" max="2" width="29.7109375" style="97" customWidth="1"/>
    <col min="3" max="3" width="10.28515625" style="97" customWidth="1"/>
    <col min="4" max="4" width="22" style="97" customWidth="1"/>
    <col min="5" max="16384" width="11.42578125" style="97"/>
  </cols>
  <sheetData>
    <row r="1" spans="1:4" s="222" customFormat="1" ht="25.15" customHeight="1" x14ac:dyDescent="0.2">
      <c r="A1" s="385" t="s">
        <v>16</v>
      </c>
      <c r="B1" s="386"/>
      <c r="C1" s="386"/>
      <c r="D1" s="387"/>
    </row>
    <row r="2" spans="1:4" ht="10.15" customHeight="1" x14ac:dyDescent="0.2">
      <c r="A2" s="356"/>
      <c r="B2" s="356"/>
      <c r="C2" s="356"/>
      <c r="D2" s="356"/>
    </row>
    <row r="3" spans="1:4" ht="25.15" customHeight="1" x14ac:dyDescent="0.2">
      <c r="A3" s="98" t="s">
        <v>17</v>
      </c>
      <c r="B3" s="328"/>
      <c r="C3" s="99" t="s">
        <v>18</v>
      </c>
      <c r="D3" s="100"/>
    </row>
    <row r="4" spans="1:4" ht="25.15" customHeight="1" x14ac:dyDescent="0.2">
      <c r="A4" s="101" t="s">
        <v>19</v>
      </c>
      <c r="B4" s="388"/>
      <c r="C4" s="389"/>
      <c r="D4" s="389"/>
    </row>
    <row r="5" spans="1:4" ht="25.15" customHeight="1" x14ac:dyDescent="0.2">
      <c r="A5" s="102" t="s">
        <v>20</v>
      </c>
      <c r="B5" s="390"/>
      <c r="C5" s="390"/>
      <c r="D5" s="390"/>
    </row>
    <row r="6" spans="1:4" ht="10.15" customHeight="1" x14ac:dyDescent="0.2">
      <c r="A6" s="356"/>
      <c r="B6" s="356"/>
      <c r="C6" s="356"/>
      <c r="D6" s="356"/>
    </row>
    <row r="7" spans="1:4" ht="25.15" customHeight="1" x14ac:dyDescent="0.2">
      <c r="A7" s="98" t="s">
        <v>21</v>
      </c>
      <c r="B7" s="379"/>
      <c r="C7" s="380"/>
      <c r="D7" s="381"/>
    </row>
    <row r="8" spans="1:4" ht="25.15" customHeight="1" x14ac:dyDescent="0.2">
      <c r="A8" s="102" t="s">
        <v>22</v>
      </c>
      <c r="B8" s="390"/>
      <c r="C8" s="390"/>
      <c r="D8" s="390"/>
    </row>
    <row r="9" spans="1:4" ht="10.15" customHeight="1" x14ac:dyDescent="0.2">
      <c r="A9" s="356"/>
      <c r="B9" s="356"/>
      <c r="C9" s="356"/>
      <c r="D9" s="356"/>
    </row>
    <row r="10" spans="1:4" ht="31.5" customHeight="1" x14ac:dyDescent="0.2">
      <c r="A10" s="98" t="s">
        <v>245</v>
      </c>
      <c r="B10" s="326"/>
      <c r="C10" s="292"/>
      <c r="D10" s="293"/>
    </row>
    <row r="11" spans="1:4" ht="17.25" customHeight="1" x14ac:dyDescent="0.2">
      <c r="A11" s="103" t="s">
        <v>24</v>
      </c>
      <c r="B11" s="392"/>
      <c r="C11" s="393"/>
      <c r="D11" s="394"/>
    </row>
    <row r="12" spans="1:4" ht="10.15" customHeight="1" x14ac:dyDescent="0.2">
      <c r="A12" s="399"/>
      <c r="B12" s="399"/>
      <c r="C12" s="399"/>
      <c r="D12" s="399"/>
    </row>
    <row r="13" spans="1:4" ht="31.5" customHeight="1" x14ac:dyDescent="0.2">
      <c r="A13" s="98" t="s">
        <v>25</v>
      </c>
      <c r="B13" s="395"/>
      <c r="C13" s="396"/>
      <c r="D13" s="397"/>
    </row>
    <row r="14" spans="1:4" ht="17.25" customHeight="1" x14ac:dyDescent="0.2">
      <c r="A14" s="103" t="s">
        <v>26</v>
      </c>
      <c r="B14" s="392"/>
      <c r="C14" s="393"/>
      <c r="D14" s="394"/>
    </row>
    <row r="15" spans="1:4" ht="10.15" customHeight="1" x14ac:dyDescent="0.2">
      <c r="A15" s="355"/>
      <c r="B15" s="398"/>
      <c r="C15" s="398"/>
      <c r="D15" s="398"/>
    </row>
    <row r="16" spans="1:4" ht="25.15" customHeight="1" x14ac:dyDescent="0.2">
      <c r="A16" s="98" t="s">
        <v>27</v>
      </c>
      <c r="B16" s="395"/>
      <c r="C16" s="396"/>
      <c r="D16" s="397"/>
    </row>
    <row r="17" spans="1:4" ht="17.25" customHeight="1" x14ac:dyDescent="0.2">
      <c r="A17" s="101" t="s">
        <v>24</v>
      </c>
      <c r="B17" s="375"/>
      <c r="C17" s="376"/>
      <c r="D17" s="377"/>
    </row>
    <row r="18" spans="1:4" ht="17.25" customHeight="1" x14ac:dyDescent="0.2">
      <c r="A18" s="103" t="s">
        <v>252</v>
      </c>
      <c r="B18" s="391"/>
      <c r="C18" s="383"/>
      <c r="D18" s="384"/>
    </row>
    <row r="19" spans="1:4" ht="10.15" customHeight="1" x14ac:dyDescent="0.2">
      <c r="A19" s="356"/>
      <c r="B19" s="356"/>
      <c r="C19" s="356"/>
      <c r="D19" s="356"/>
    </row>
    <row r="20" spans="1:4" ht="25.15" customHeight="1" x14ac:dyDescent="0.2">
      <c r="A20" s="98" t="s">
        <v>28</v>
      </c>
      <c r="B20" s="380"/>
      <c r="C20" s="380"/>
      <c r="D20" s="381"/>
    </row>
    <row r="21" spans="1:4" ht="17.25" customHeight="1" x14ac:dyDescent="0.2">
      <c r="A21" s="101" t="s">
        <v>24</v>
      </c>
      <c r="B21" s="375"/>
      <c r="C21" s="376"/>
      <c r="D21" s="377"/>
    </row>
    <row r="22" spans="1:4" ht="17.25" customHeight="1" x14ac:dyDescent="0.2">
      <c r="A22" s="103" t="s">
        <v>252</v>
      </c>
      <c r="B22" s="382"/>
      <c r="C22" s="383"/>
      <c r="D22" s="384"/>
    </row>
    <row r="23" spans="1:4" ht="7.35" customHeight="1" x14ac:dyDescent="0.2">
      <c r="A23" s="378"/>
      <c r="B23" s="378"/>
      <c r="C23" s="378"/>
      <c r="D23" s="378"/>
    </row>
    <row r="24" spans="1:4" ht="25.15" customHeight="1" x14ac:dyDescent="0.2">
      <c r="A24" s="98" t="s">
        <v>29</v>
      </c>
      <c r="B24" s="379"/>
      <c r="C24" s="380"/>
      <c r="D24" s="381"/>
    </row>
    <row r="25" spans="1:4" ht="17.25" customHeight="1" x14ac:dyDescent="0.2">
      <c r="A25" s="101" t="s">
        <v>24</v>
      </c>
      <c r="B25" s="375"/>
      <c r="C25" s="376"/>
      <c r="D25" s="377"/>
    </row>
    <row r="26" spans="1:4" ht="17.25" customHeight="1" x14ac:dyDescent="0.2">
      <c r="A26" s="329" t="s">
        <v>252</v>
      </c>
      <c r="B26" s="391"/>
      <c r="C26" s="383"/>
      <c r="D26" s="384"/>
    </row>
    <row r="27" spans="1:4" ht="10.15" customHeight="1" x14ac:dyDescent="0.2">
      <c r="A27" s="355"/>
      <c r="B27" s="355"/>
      <c r="C27" s="355"/>
      <c r="D27" s="355"/>
    </row>
    <row r="28" spans="1:4" ht="25.15" customHeight="1" x14ac:dyDescent="0.2">
      <c r="A28" s="98" t="s">
        <v>30</v>
      </c>
      <c r="B28" s="371"/>
      <c r="C28" s="371"/>
      <c r="D28" s="372"/>
    </row>
    <row r="29" spans="1:4" ht="25.15" customHeight="1" x14ac:dyDescent="0.2">
      <c r="A29" s="104" t="s">
        <v>31</v>
      </c>
      <c r="B29" s="373"/>
      <c r="C29" s="373"/>
      <c r="D29" s="374"/>
    </row>
    <row r="30" spans="1:4" ht="10.15" customHeight="1" x14ac:dyDescent="0.2">
      <c r="A30" s="356"/>
      <c r="B30" s="356"/>
      <c r="C30" s="356"/>
      <c r="D30" s="356"/>
    </row>
    <row r="31" spans="1:4" ht="25.15" customHeight="1" x14ac:dyDescent="0.2">
      <c r="A31" s="98" t="s">
        <v>32</v>
      </c>
      <c r="B31" s="358"/>
      <c r="C31" s="358"/>
      <c r="D31" s="358"/>
    </row>
    <row r="32" spans="1:4" ht="10.15" customHeight="1" x14ac:dyDescent="0.2">
      <c r="A32" s="356"/>
      <c r="B32" s="356"/>
      <c r="C32" s="356"/>
      <c r="D32" s="356"/>
    </row>
    <row r="33" spans="1:4" ht="25.15" customHeight="1" x14ac:dyDescent="0.2">
      <c r="A33" s="105" t="s">
        <v>33</v>
      </c>
      <c r="B33" s="359"/>
      <c r="C33" s="360"/>
      <c r="D33" s="361"/>
    </row>
    <row r="34" spans="1:4" ht="25.15" customHeight="1" x14ac:dyDescent="0.2">
      <c r="A34" s="106" t="s">
        <v>34</v>
      </c>
      <c r="B34" s="362"/>
      <c r="C34" s="363"/>
      <c r="D34" s="364"/>
    </row>
    <row r="35" spans="1:4" ht="25.15" customHeight="1" x14ac:dyDescent="0.2">
      <c r="A35" s="107" t="s">
        <v>35</v>
      </c>
      <c r="B35" s="365"/>
      <c r="C35" s="366"/>
      <c r="D35" s="367"/>
    </row>
    <row r="36" spans="1:4" ht="10.15" customHeight="1" x14ac:dyDescent="0.2">
      <c r="A36" s="357"/>
      <c r="B36" s="357"/>
      <c r="C36" s="357"/>
      <c r="D36" s="357"/>
    </row>
    <row r="37" spans="1:4" ht="25.15" customHeight="1" x14ac:dyDescent="0.2">
      <c r="A37" s="99" t="s">
        <v>36</v>
      </c>
      <c r="B37" s="368"/>
      <c r="C37" s="369"/>
      <c r="D37" s="370"/>
    </row>
    <row r="38" spans="1:4" ht="10.15" customHeight="1" x14ac:dyDescent="0.2">
      <c r="A38" s="357"/>
      <c r="B38" s="357"/>
      <c r="C38" s="357"/>
      <c r="D38" s="357"/>
    </row>
    <row r="39" spans="1:4" ht="25.15" customHeight="1" x14ac:dyDescent="0.2">
      <c r="A39" s="99" t="s">
        <v>37</v>
      </c>
      <c r="B39" s="108"/>
      <c r="C39" s="99" t="s">
        <v>38</v>
      </c>
      <c r="D39" s="109"/>
    </row>
    <row r="40" spans="1:4" x14ac:dyDescent="0.2">
      <c r="A40" s="110"/>
      <c r="B40" s="110"/>
      <c r="C40" s="110"/>
      <c r="D40" s="110"/>
    </row>
    <row r="41" spans="1:4" x14ac:dyDescent="0.2">
      <c r="A41" s="110"/>
      <c r="B41" s="110"/>
      <c r="C41" s="110"/>
      <c r="D41" s="110"/>
    </row>
    <row r="42" spans="1:4" x14ac:dyDescent="0.2">
      <c r="A42" s="110"/>
      <c r="B42" s="110"/>
      <c r="C42" s="110"/>
      <c r="D42" s="110"/>
    </row>
    <row r="43" spans="1:4" x14ac:dyDescent="0.2">
      <c r="A43" s="110"/>
      <c r="B43" s="110"/>
      <c r="C43" s="110"/>
      <c r="D43" s="110"/>
    </row>
    <row r="44" spans="1:4" x14ac:dyDescent="0.2">
      <c r="A44" s="110"/>
      <c r="B44" s="110"/>
      <c r="C44" s="110"/>
      <c r="D44" s="110"/>
    </row>
    <row r="45" spans="1:4" x14ac:dyDescent="0.2">
      <c r="A45" s="110"/>
      <c r="B45" s="110"/>
      <c r="C45" s="110"/>
      <c r="D45" s="110"/>
    </row>
    <row r="46" spans="1:4" x14ac:dyDescent="0.2">
      <c r="A46" s="110"/>
      <c r="B46" s="110"/>
      <c r="C46" s="110"/>
      <c r="D46" s="110"/>
    </row>
    <row r="47" spans="1:4" x14ac:dyDescent="0.2">
      <c r="A47" s="110"/>
      <c r="B47" s="110"/>
      <c r="C47" s="110"/>
      <c r="D47" s="110"/>
    </row>
    <row r="48" spans="1:4" x14ac:dyDescent="0.2">
      <c r="A48" s="110"/>
      <c r="B48" s="110"/>
      <c r="C48" s="110"/>
      <c r="D48" s="110"/>
    </row>
    <row r="49" spans="1:4" x14ac:dyDescent="0.2">
      <c r="A49" s="110"/>
      <c r="B49" s="110"/>
      <c r="C49" s="110"/>
      <c r="D49" s="110"/>
    </row>
    <row r="50" spans="1:4" x14ac:dyDescent="0.2">
      <c r="A50" s="110"/>
      <c r="B50" s="110"/>
      <c r="C50" s="110"/>
      <c r="D50" s="110"/>
    </row>
    <row r="51" spans="1:4" x14ac:dyDescent="0.2">
      <c r="A51" s="110"/>
      <c r="B51" s="110"/>
      <c r="C51" s="110"/>
      <c r="D51" s="110"/>
    </row>
    <row r="52" spans="1:4" x14ac:dyDescent="0.2">
      <c r="A52" s="110"/>
      <c r="B52" s="110"/>
      <c r="C52" s="110"/>
      <c r="D52" s="110"/>
    </row>
    <row r="53" spans="1:4" x14ac:dyDescent="0.2">
      <c r="A53" s="110"/>
      <c r="B53" s="110"/>
      <c r="C53" s="110"/>
      <c r="D53" s="110"/>
    </row>
    <row r="54" spans="1:4" x14ac:dyDescent="0.2">
      <c r="A54" s="110"/>
      <c r="B54" s="110"/>
      <c r="C54" s="110"/>
      <c r="D54" s="110"/>
    </row>
    <row r="55" spans="1:4" x14ac:dyDescent="0.2">
      <c r="A55" s="110"/>
      <c r="B55" s="110"/>
      <c r="C55" s="110"/>
      <c r="D55" s="110"/>
    </row>
    <row r="56" spans="1:4" x14ac:dyDescent="0.2">
      <c r="A56" s="110"/>
      <c r="B56" s="110"/>
      <c r="C56" s="110"/>
      <c r="D56" s="110"/>
    </row>
    <row r="57" spans="1:4" x14ac:dyDescent="0.2">
      <c r="A57" s="110"/>
      <c r="B57" s="110"/>
      <c r="C57" s="110"/>
      <c r="D57" s="110"/>
    </row>
    <row r="58" spans="1:4" x14ac:dyDescent="0.2">
      <c r="A58" s="110"/>
      <c r="B58" s="110"/>
      <c r="C58" s="110"/>
      <c r="D58" s="110"/>
    </row>
    <row r="59" spans="1:4" x14ac:dyDescent="0.2">
      <c r="A59" s="110"/>
      <c r="B59" s="110"/>
      <c r="C59" s="110"/>
      <c r="D59" s="110"/>
    </row>
    <row r="60" spans="1:4" x14ac:dyDescent="0.2">
      <c r="A60" s="110"/>
      <c r="B60" s="110"/>
      <c r="C60" s="110"/>
      <c r="D60" s="110"/>
    </row>
  </sheetData>
  <sheetProtection algorithmName="SHA-512" hashValue="+IIa22meHGVKodnmX7MmNmETVgWRSAy6YNRm59gWISCdR89PM8HHT64ZI0q2KwuOJNHYoUq5H+gruajAv6MhwA==" saltValue="vJZyGnXT1qd1pnczpapQNA==" spinCount="100000" sheet="1" selectLockedCells="1"/>
  <mergeCells count="35">
    <mergeCell ref="B26:D26"/>
    <mergeCell ref="B11:D11"/>
    <mergeCell ref="B16:D16"/>
    <mergeCell ref="B17:D17"/>
    <mergeCell ref="B20:D20"/>
    <mergeCell ref="B21:D21"/>
    <mergeCell ref="A15:D15"/>
    <mergeCell ref="A12:D12"/>
    <mergeCell ref="B13:D13"/>
    <mergeCell ref="B14:D14"/>
    <mergeCell ref="B18:D18"/>
    <mergeCell ref="A2:D2"/>
    <mergeCell ref="A6:D6"/>
    <mergeCell ref="A9:D9"/>
    <mergeCell ref="A1:D1"/>
    <mergeCell ref="B4:D4"/>
    <mergeCell ref="B5:D5"/>
    <mergeCell ref="B7:D7"/>
    <mergeCell ref="B8:D8"/>
    <mergeCell ref="A27:D27"/>
    <mergeCell ref="A19:D19"/>
    <mergeCell ref="A38:D38"/>
    <mergeCell ref="A36:D36"/>
    <mergeCell ref="A32:D32"/>
    <mergeCell ref="A30:D30"/>
    <mergeCell ref="B31:D31"/>
    <mergeCell ref="B33:D33"/>
    <mergeCell ref="B34:D34"/>
    <mergeCell ref="B35:D35"/>
    <mergeCell ref="B37:D37"/>
    <mergeCell ref="B28:D29"/>
    <mergeCell ref="B25:D25"/>
    <mergeCell ref="A23:D23"/>
    <mergeCell ref="B24:D24"/>
    <mergeCell ref="B22:D22"/>
  </mergeCells>
  <pageMargins left="0.70866141732283472" right="0.47244094488188981" top="0.9055118110236221" bottom="0.74803149606299213" header="0.31496062992125984" footer="0.31496062992125984"/>
  <pageSetup paperSize="9" scale="96" fitToHeight="0" orientation="portrait" r:id="rId1"/>
  <headerFooter scaleWithDoc="0">
    <oddHeader>&amp;R&amp;G</oddHeader>
    <oddFooter>&amp;CFiche du candidat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5" name="Check Box 1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27</xdr:row>
                    <xdr:rowOff>66675</xdr:rowOff>
                  </from>
                  <to>
                    <xdr:col>1</xdr:col>
                    <xdr:colOff>1066800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6" name="Check Box 2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1019175</xdr:colOff>
                    <xdr:row>28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7" name="Check Box 3">
              <controlPr locked="0" defaultSize="0" autoFill="0" autoLine="0" autoPict="0">
                <anchor moveWithCells="1">
                  <from>
                    <xdr:col>1</xdr:col>
                    <xdr:colOff>809625</xdr:colOff>
                    <xdr:row>27</xdr:row>
                    <xdr:rowOff>66675</xdr:rowOff>
                  </from>
                  <to>
                    <xdr:col>1</xdr:col>
                    <xdr:colOff>1743075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8" name="Check Box 4">
              <controlPr locked="0" defaultSize="0" autoFill="0" autoLine="0" autoPict="0">
                <anchor moveWithCells="1">
                  <from>
                    <xdr:col>1</xdr:col>
                    <xdr:colOff>819150</xdr:colOff>
                    <xdr:row>28</xdr:row>
                    <xdr:rowOff>9525</xdr:rowOff>
                  </from>
                  <to>
                    <xdr:col>1</xdr:col>
                    <xdr:colOff>1685925</xdr:colOff>
                    <xdr:row>28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9" name="Check Box 5">
              <controlPr locked="0" defaultSize="0" autoFill="0" autoLine="0" autoPict="0">
                <anchor moveWithCells="1">
                  <from>
                    <xdr:col>1</xdr:col>
                    <xdr:colOff>1657350</xdr:colOff>
                    <xdr:row>27</xdr:row>
                    <xdr:rowOff>66675</xdr:rowOff>
                  </from>
                  <to>
                    <xdr:col>2</xdr:col>
                    <xdr:colOff>542925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10" name="Check Box 6">
              <controlPr locked="0" defaultSize="0" autoFill="0" autoLine="0" autoPict="0">
                <anchor moveWithCells="1">
                  <from>
                    <xdr:col>1</xdr:col>
                    <xdr:colOff>1647825</xdr:colOff>
                    <xdr:row>28</xdr:row>
                    <xdr:rowOff>9525</xdr:rowOff>
                  </from>
                  <to>
                    <xdr:col>2</xdr:col>
                    <xdr:colOff>485775</xdr:colOff>
                    <xdr:row>28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1" name="Check Box 7">
              <controlPr locked="0" defaultSize="0" autoFill="0" autoLine="0" autoPict="0">
                <anchor moveWithCells="1">
                  <from>
                    <xdr:col>2</xdr:col>
                    <xdr:colOff>523875</xdr:colOff>
                    <xdr:row>27</xdr:row>
                    <xdr:rowOff>66675</xdr:rowOff>
                  </from>
                  <to>
                    <xdr:col>3</xdr:col>
                    <xdr:colOff>733425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2" name="Check Box 8">
              <controlPr locked="0" defaultSize="0" autoFill="0" autoLine="0" autoPict="0">
                <anchor moveWithCells="1">
                  <from>
                    <xdr:col>2</xdr:col>
                    <xdr:colOff>523875</xdr:colOff>
                    <xdr:row>28</xdr:row>
                    <xdr:rowOff>9525</xdr:rowOff>
                  </from>
                  <to>
                    <xdr:col>3</xdr:col>
                    <xdr:colOff>685800</xdr:colOff>
                    <xdr:row>28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3" name="Check Box 9">
              <controlPr locked="0" defaultSize="0" autoFill="0" autoLine="0" autoPict="0">
                <anchor moveWithCells="1">
                  <from>
                    <xdr:col>3</xdr:col>
                    <xdr:colOff>504825</xdr:colOff>
                    <xdr:row>27</xdr:row>
                    <xdr:rowOff>66675</xdr:rowOff>
                  </from>
                  <to>
                    <xdr:col>3</xdr:col>
                    <xdr:colOff>1400175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4" name="Check Box 10">
              <controlPr locked="0" defaultSize="0" autoFill="0" autoLine="0" autoPict="0">
                <anchor moveWithCells="1">
                  <from>
                    <xdr:col>3</xdr:col>
                    <xdr:colOff>523875</xdr:colOff>
                    <xdr:row>28</xdr:row>
                    <xdr:rowOff>9525</xdr:rowOff>
                  </from>
                  <to>
                    <xdr:col>3</xdr:col>
                    <xdr:colOff>1390650</xdr:colOff>
                    <xdr:row>28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6A580-0011-462D-A0D7-B0C34EDE6415}">
  <sheetPr codeName="Feuil3">
    <tabColor rgb="FF99FFCC"/>
  </sheetPr>
  <dimension ref="A1:M56"/>
  <sheetViews>
    <sheetView showGridLines="0" zoomScaleNormal="100" zoomScalePageLayoutView="70" workbookViewId="0">
      <selection activeCell="A41" sqref="A41:E41"/>
    </sheetView>
  </sheetViews>
  <sheetFormatPr baseColWidth="10" defaultColWidth="11.42578125" defaultRowHeight="12.75" x14ac:dyDescent="0.2"/>
  <cols>
    <col min="1" max="1" width="34.140625" bestFit="1" customWidth="1"/>
    <col min="2" max="2" width="12.7109375" bestFit="1" customWidth="1"/>
    <col min="3" max="3" width="6.42578125" customWidth="1"/>
    <col min="4" max="4" width="17.28515625" customWidth="1"/>
    <col min="5" max="5" width="18.7109375" customWidth="1"/>
    <col min="6" max="7" width="11.42578125" customWidth="1"/>
  </cols>
  <sheetData>
    <row r="1" spans="1:13" ht="15" x14ac:dyDescent="0.2">
      <c r="A1" s="413" t="s">
        <v>39</v>
      </c>
      <c r="B1" s="413"/>
      <c r="C1" s="413"/>
      <c r="D1" s="413"/>
      <c r="E1" s="413"/>
    </row>
    <row r="2" spans="1:13" ht="15" x14ac:dyDescent="0.2">
      <c r="A2" s="119"/>
      <c r="B2" s="116"/>
      <c r="C2" s="116"/>
      <c r="D2" s="116"/>
      <c r="E2" s="116"/>
      <c r="F2" s="56"/>
      <c r="G2" s="53"/>
      <c r="H2" s="54"/>
      <c r="I2" s="54"/>
      <c r="J2" s="54"/>
    </row>
    <row r="3" spans="1:13" ht="26.25" customHeight="1" x14ac:dyDescent="0.2">
      <c r="A3" s="414" t="s">
        <v>40</v>
      </c>
      <c r="B3" s="415"/>
      <c r="C3" s="415"/>
      <c r="D3" s="415"/>
      <c r="E3" s="416"/>
      <c r="F3" s="55"/>
      <c r="G3" s="55"/>
      <c r="H3" s="55"/>
      <c r="I3" s="55"/>
      <c r="J3" s="55"/>
    </row>
    <row r="4" spans="1:13" ht="6.75" customHeight="1" x14ac:dyDescent="0.2">
      <c r="A4" s="110"/>
      <c r="B4" s="110"/>
      <c r="C4" s="110"/>
      <c r="D4" s="96"/>
      <c r="E4" s="96"/>
      <c r="F4" s="55"/>
      <c r="G4" s="55"/>
      <c r="H4" s="55"/>
      <c r="I4" s="55"/>
      <c r="J4" s="55"/>
    </row>
    <row r="5" spans="1:13" ht="15.75" x14ac:dyDescent="0.2">
      <c r="A5" s="117" t="s">
        <v>41</v>
      </c>
      <c r="B5" s="417">
        <f>'Fiche candidat'!B31</f>
        <v>0</v>
      </c>
      <c r="C5" s="418"/>
      <c r="D5" s="418"/>
      <c r="E5" s="419"/>
      <c r="F5" s="55"/>
      <c r="G5" s="55"/>
      <c r="H5" s="55"/>
      <c r="I5" s="55"/>
      <c r="J5" s="55"/>
    </row>
    <row r="6" spans="1:13" ht="6.75" customHeight="1" x14ac:dyDescent="0.2">
      <c r="A6" s="110"/>
      <c r="B6" s="110"/>
      <c r="C6" s="110"/>
      <c r="D6" s="96"/>
      <c r="E6" s="96"/>
      <c r="F6" s="55"/>
      <c r="G6" s="55"/>
      <c r="H6" s="55"/>
      <c r="I6" s="55"/>
      <c r="J6" s="55"/>
    </row>
    <row r="7" spans="1:13" ht="28.5" x14ac:dyDescent="0.2">
      <c r="A7" s="260" t="s">
        <v>23</v>
      </c>
      <c r="B7" s="417">
        <f>'Fiche candidat'!B10</f>
        <v>0</v>
      </c>
      <c r="C7" s="418"/>
      <c r="D7" s="418"/>
      <c r="E7" s="419"/>
      <c r="F7" s="55"/>
      <c r="G7" s="55"/>
      <c r="H7" s="55"/>
      <c r="I7" s="55"/>
      <c r="J7" s="55"/>
    </row>
    <row r="8" spans="1:13" ht="7.5" customHeight="1" x14ac:dyDescent="0.2">
      <c r="A8" s="110"/>
      <c r="B8" s="110"/>
      <c r="C8" s="110"/>
      <c r="D8" s="110"/>
      <c r="E8" s="110"/>
      <c r="F8" s="54"/>
      <c r="G8" s="54"/>
      <c r="H8" s="54"/>
      <c r="I8" s="54"/>
      <c r="J8" s="54"/>
    </row>
    <row r="9" spans="1:13" ht="15" x14ac:dyDescent="0.2">
      <c r="A9" s="118" t="s">
        <v>42</v>
      </c>
      <c r="B9" s="111">
        <f>'Fiche candidat'!B33</f>
        <v>0</v>
      </c>
      <c r="C9" s="112" t="s">
        <v>43</v>
      </c>
      <c r="D9" s="113">
        <f>'Fiche candidat'!B34</f>
        <v>0</v>
      </c>
      <c r="E9" s="114"/>
      <c r="F9" s="54"/>
    </row>
    <row r="10" spans="1:13" ht="15" x14ac:dyDescent="0.2">
      <c r="A10" s="118" t="s">
        <v>44</v>
      </c>
      <c r="B10" s="410">
        <f>'Fiche candidat'!B35</f>
        <v>0</v>
      </c>
      <c r="C10" s="411"/>
      <c r="D10" s="411"/>
      <c r="E10" s="412"/>
    </row>
    <row r="11" spans="1:13" ht="9.75" customHeight="1" x14ac:dyDescent="0.2">
      <c r="A11" s="28"/>
      <c r="B11" s="78"/>
      <c r="C11" s="78"/>
      <c r="D11" s="78"/>
      <c r="E11" s="78"/>
      <c r="F11" s="54"/>
      <c r="G11" s="54"/>
      <c r="H11" s="54"/>
      <c r="I11" s="54"/>
      <c r="J11" s="54"/>
      <c r="K11" s="54"/>
      <c r="L11" s="54"/>
      <c r="M11" s="54"/>
    </row>
    <row r="12" spans="1:13" ht="15" x14ac:dyDescent="0.2">
      <c r="A12" s="407" t="s">
        <v>45</v>
      </c>
      <c r="B12" s="408"/>
      <c r="C12" s="408"/>
      <c r="D12" s="408"/>
      <c r="E12" s="409"/>
      <c r="F12" s="54"/>
    </row>
    <row r="13" spans="1:13" ht="409.5" customHeight="1" x14ac:dyDescent="0.2">
      <c r="A13" s="404"/>
      <c r="B13" s="405"/>
      <c r="C13" s="405"/>
      <c r="D13" s="405"/>
      <c r="E13" s="406"/>
    </row>
    <row r="14" spans="1:13" ht="23.25" customHeight="1" x14ac:dyDescent="0.2">
      <c r="A14" s="28"/>
      <c r="B14" s="78"/>
      <c r="C14" s="78"/>
      <c r="D14" s="78"/>
      <c r="E14" s="78"/>
    </row>
    <row r="15" spans="1:13" ht="15" x14ac:dyDescent="0.2">
      <c r="A15" s="407" t="s">
        <v>46</v>
      </c>
      <c r="B15" s="408"/>
      <c r="C15" s="408"/>
      <c r="D15" s="408"/>
      <c r="E15" s="409"/>
    </row>
    <row r="16" spans="1:13" ht="409.5" customHeight="1" x14ac:dyDescent="0.2">
      <c r="A16" s="404"/>
      <c r="B16" s="405"/>
      <c r="C16" s="405"/>
      <c r="D16" s="405"/>
      <c r="E16" s="406"/>
    </row>
    <row r="17" spans="1:12" ht="39.75" customHeight="1" x14ac:dyDescent="0.2">
      <c r="A17" s="96"/>
      <c r="B17" s="110"/>
      <c r="C17" s="110"/>
      <c r="D17" s="110"/>
      <c r="E17" s="110"/>
    </row>
    <row r="18" spans="1:12" ht="17.25" customHeight="1" x14ac:dyDescent="0.2">
      <c r="A18" s="407" t="s">
        <v>47</v>
      </c>
      <c r="B18" s="408"/>
      <c r="C18" s="408"/>
      <c r="D18" s="408"/>
      <c r="E18" s="409"/>
      <c r="G18" s="54" t="s">
        <v>48</v>
      </c>
      <c r="H18" s="54"/>
      <c r="I18" s="54"/>
      <c r="J18" s="54"/>
      <c r="K18" s="54"/>
      <c r="L18" s="54"/>
    </row>
    <row r="19" spans="1:12" ht="409.5" customHeight="1" x14ac:dyDescent="0.2">
      <c r="A19" s="404"/>
      <c r="B19" s="405"/>
      <c r="C19" s="405"/>
      <c r="D19" s="405"/>
      <c r="E19" s="406"/>
    </row>
    <row r="20" spans="1:12" ht="15" x14ac:dyDescent="0.2">
      <c r="A20" s="403"/>
      <c r="B20" s="403"/>
      <c r="C20" s="403"/>
      <c r="D20" s="403"/>
      <c r="E20" s="403"/>
    </row>
    <row r="21" spans="1:12" ht="15" x14ac:dyDescent="0.2">
      <c r="A21" s="407" t="s">
        <v>49</v>
      </c>
      <c r="B21" s="408"/>
      <c r="C21" s="408"/>
      <c r="D21" s="408"/>
      <c r="E21" s="409"/>
      <c r="G21" s="54"/>
    </row>
    <row r="22" spans="1:12" s="97" customFormat="1" ht="23.25" customHeight="1" x14ac:dyDescent="0.2">
      <c r="A22" s="400" t="s">
        <v>50</v>
      </c>
      <c r="B22" s="401"/>
      <c r="C22" s="401"/>
      <c r="D22" s="401"/>
      <c r="E22" s="402"/>
    </row>
    <row r="23" spans="1:12" s="97" customFormat="1" ht="23.25" customHeight="1" x14ac:dyDescent="0.2">
      <c r="A23" s="287" t="e" cm="1" vm="1">
        <f t="array" ref="A23">_xlfn._xlws.FILTER(CMSP!C:C, CMSP!B:B="x")</f>
        <v>#VALUE!</v>
      </c>
      <c r="B23" s="283"/>
      <c r="C23" s="283"/>
      <c r="D23" s="283"/>
      <c r="E23" s="284"/>
    </row>
    <row r="24" spans="1:12" s="97" customFormat="1" ht="23.25" customHeight="1" x14ac:dyDescent="0.2">
      <c r="A24" s="287"/>
      <c r="B24" s="283"/>
      <c r="C24" s="283"/>
      <c r="D24" s="283"/>
      <c r="E24" s="284"/>
    </row>
    <row r="25" spans="1:12" s="97" customFormat="1" ht="23.25" customHeight="1" x14ac:dyDescent="0.2">
      <c r="A25" s="287"/>
      <c r="B25" s="283"/>
      <c r="C25" s="283"/>
      <c r="D25" s="283"/>
      <c r="E25" s="284"/>
    </row>
    <row r="26" spans="1:12" s="97" customFormat="1" ht="23.25" customHeight="1" x14ac:dyDescent="0.2">
      <c r="A26" s="287"/>
      <c r="B26" s="283"/>
      <c r="C26" s="283"/>
      <c r="D26" s="283"/>
      <c r="E26" s="284"/>
    </row>
    <row r="27" spans="1:12" s="97" customFormat="1" ht="23.25" customHeight="1" x14ac:dyDescent="0.2">
      <c r="A27" s="287"/>
      <c r="B27" s="283"/>
      <c r="C27" s="283"/>
      <c r="D27" s="283"/>
      <c r="E27" s="284"/>
    </row>
    <row r="28" spans="1:12" s="97" customFormat="1" ht="23.25" customHeight="1" x14ac:dyDescent="0.2">
      <c r="A28" s="287"/>
      <c r="B28" s="283"/>
      <c r="C28" s="283"/>
      <c r="D28" s="283"/>
      <c r="E28" s="284"/>
    </row>
    <row r="29" spans="1:12" s="97" customFormat="1" ht="23.25" customHeight="1" x14ac:dyDescent="0.2">
      <c r="A29" s="287"/>
      <c r="B29" s="283"/>
      <c r="C29" s="283"/>
      <c r="D29" s="283"/>
      <c r="E29" s="284"/>
    </row>
    <row r="30" spans="1:12" s="97" customFormat="1" ht="23.25" customHeight="1" x14ac:dyDescent="0.2">
      <c r="A30" s="287"/>
      <c r="B30" s="283"/>
      <c r="C30" s="283"/>
      <c r="D30" s="283"/>
      <c r="E30" s="284"/>
    </row>
    <row r="31" spans="1:12" s="97" customFormat="1" ht="23.25" customHeight="1" x14ac:dyDescent="0.2">
      <c r="A31" s="287"/>
      <c r="B31" s="283"/>
      <c r="C31" s="283"/>
      <c r="D31" s="283"/>
      <c r="E31" s="284"/>
    </row>
    <row r="32" spans="1:12" s="97" customFormat="1" ht="23.25" customHeight="1" x14ac:dyDescent="0.2">
      <c r="A32" s="287"/>
      <c r="B32" s="283"/>
      <c r="C32" s="283"/>
      <c r="D32" s="283"/>
      <c r="E32" s="284"/>
    </row>
    <row r="33" spans="1:6" s="97" customFormat="1" ht="23.25" customHeight="1" x14ac:dyDescent="0.2">
      <c r="A33" s="287"/>
      <c r="B33" s="283"/>
      <c r="C33" s="283"/>
      <c r="D33" s="283"/>
      <c r="E33" s="284"/>
    </row>
    <row r="34" spans="1:6" s="97" customFormat="1" ht="23.25" customHeight="1" x14ac:dyDescent="0.2">
      <c r="A34" s="287"/>
      <c r="B34" s="283"/>
      <c r="C34" s="283"/>
      <c r="D34" s="283"/>
      <c r="E34" s="284"/>
    </row>
    <row r="35" spans="1:6" ht="409.5" customHeight="1" x14ac:dyDescent="0.2">
      <c r="A35" s="420" t="s">
        <v>51</v>
      </c>
      <c r="B35" s="405"/>
      <c r="C35" s="405"/>
      <c r="D35" s="405"/>
      <c r="E35" s="406"/>
    </row>
    <row r="36" spans="1:6" ht="15" x14ac:dyDescent="0.2">
      <c r="A36" s="25"/>
      <c r="B36" s="25"/>
      <c r="C36" s="25"/>
      <c r="D36" s="25"/>
      <c r="E36" s="25"/>
    </row>
    <row r="37" spans="1:6" ht="15" x14ac:dyDescent="0.2">
      <c r="A37" s="407" t="s">
        <v>52</v>
      </c>
      <c r="B37" s="408"/>
      <c r="C37" s="408"/>
      <c r="D37" s="408"/>
      <c r="E37" s="409"/>
      <c r="F37" s="54"/>
    </row>
    <row r="38" spans="1:6" ht="377.25" customHeight="1" x14ac:dyDescent="0.2">
      <c r="A38" s="404"/>
      <c r="B38" s="405"/>
      <c r="C38" s="405"/>
      <c r="D38" s="405"/>
      <c r="E38" s="406"/>
    </row>
    <row r="39" spans="1:6" ht="15" x14ac:dyDescent="0.2">
      <c r="A39" s="25"/>
      <c r="B39" s="25"/>
      <c r="C39" s="25"/>
      <c r="D39" s="25"/>
      <c r="E39" s="25"/>
    </row>
    <row r="40" spans="1:6" ht="15" x14ac:dyDescent="0.2">
      <c r="A40" s="407" t="s">
        <v>53</v>
      </c>
      <c r="B40" s="408"/>
      <c r="C40" s="408"/>
      <c r="D40" s="408"/>
      <c r="E40" s="409"/>
    </row>
    <row r="41" spans="1:6" ht="39.75" customHeight="1" x14ac:dyDescent="0.2">
      <c r="A41" s="421"/>
      <c r="B41" s="422"/>
      <c r="C41" s="422"/>
      <c r="D41" s="422"/>
      <c r="E41" s="423"/>
    </row>
    <row r="42" spans="1:6" ht="15" x14ac:dyDescent="0.2">
      <c r="A42" s="25"/>
      <c r="B42" s="25"/>
      <c r="C42" s="25"/>
      <c r="D42" s="25"/>
      <c r="E42" s="25"/>
    </row>
    <row r="43" spans="1:6" ht="27" customHeight="1" x14ac:dyDescent="0.2">
      <c r="A43" s="96" t="s">
        <v>54</v>
      </c>
      <c r="B43" s="24"/>
      <c r="C43" s="5"/>
      <c r="D43" s="6" t="s">
        <v>18</v>
      </c>
      <c r="E43" s="120"/>
    </row>
    <row r="44" spans="1:6" ht="17.25" customHeight="1" x14ac:dyDescent="0.2">
      <c r="A44" s="262">
        <f>'Fiche candidat'!B10</f>
        <v>0</v>
      </c>
      <c r="B44" s="16"/>
      <c r="C44" s="5"/>
      <c r="D44" s="6"/>
      <c r="E44" s="261"/>
    </row>
    <row r="45" spans="1:6" ht="22.5" customHeight="1" x14ac:dyDescent="0.2">
      <c r="A45" s="5" t="s">
        <v>55</v>
      </c>
      <c r="B45" s="24"/>
      <c r="C45" s="5"/>
      <c r="D45" s="6" t="s">
        <v>18</v>
      </c>
      <c r="E45" s="23"/>
    </row>
    <row r="46" spans="1:6" ht="17.25" customHeight="1" x14ac:dyDescent="0.2">
      <c r="A46" s="262">
        <f>'Fiche candidat'!B16</f>
        <v>0</v>
      </c>
      <c r="B46" s="16"/>
      <c r="C46" s="5"/>
      <c r="D46" s="6"/>
      <c r="E46" s="261"/>
    </row>
    <row r="47" spans="1:6" ht="22.5" customHeight="1" x14ac:dyDescent="0.2">
      <c r="A47" s="5" t="s">
        <v>56</v>
      </c>
      <c r="B47" s="24"/>
      <c r="C47" s="5"/>
      <c r="D47" s="6" t="s">
        <v>18</v>
      </c>
      <c r="E47" s="23"/>
    </row>
    <row r="48" spans="1:6" ht="17.25" customHeight="1" x14ac:dyDescent="0.2">
      <c r="A48" s="262">
        <f>'Fiche candidat'!B20</f>
        <v>0</v>
      </c>
      <c r="B48" s="16"/>
      <c r="C48" s="5"/>
      <c r="D48" s="6"/>
      <c r="E48" s="261"/>
    </row>
    <row r="49" spans="1:5" ht="22.5" customHeight="1" x14ac:dyDescent="0.2">
      <c r="A49" s="5" t="s">
        <v>57</v>
      </c>
      <c r="B49" s="24"/>
      <c r="C49" s="5"/>
      <c r="D49" s="6" t="s">
        <v>18</v>
      </c>
      <c r="E49" s="23"/>
    </row>
    <row r="50" spans="1:5" ht="22.5" customHeight="1" x14ac:dyDescent="0.2">
      <c r="A50" s="263">
        <f>'Fiche candidat'!B4</f>
        <v>0</v>
      </c>
      <c r="B50" s="16"/>
      <c r="C50" s="5"/>
      <c r="D50" s="6"/>
      <c r="E50" s="340"/>
    </row>
    <row r="51" spans="1:5" ht="29.25" customHeight="1" x14ac:dyDescent="0.2">
      <c r="A51" s="5" t="s">
        <v>58</v>
      </c>
      <c r="B51" s="24"/>
      <c r="C51" s="5"/>
      <c r="D51" s="6" t="s">
        <v>18</v>
      </c>
      <c r="E51" s="120"/>
    </row>
    <row r="52" spans="1:5" x14ac:dyDescent="0.2">
      <c r="A52" s="263">
        <f>'Fiche candidat'!B24</f>
        <v>0</v>
      </c>
    </row>
    <row r="53" spans="1:5" x14ac:dyDescent="0.2">
      <c r="A53" s="110"/>
      <c r="B53" s="110"/>
      <c r="C53" s="110"/>
      <c r="D53" s="110"/>
      <c r="E53" s="110"/>
    </row>
    <row r="54" spans="1:5" ht="45" customHeight="1" x14ac:dyDescent="0.2">
      <c r="A54" s="413"/>
      <c r="B54" s="413"/>
      <c r="C54" s="413"/>
      <c r="D54" s="110"/>
      <c r="E54" s="110"/>
    </row>
    <row r="55" spans="1:5" x14ac:dyDescent="0.2">
      <c r="A55" s="110"/>
      <c r="B55" s="110"/>
      <c r="C55" s="110"/>
      <c r="D55" s="110"/>
      <c r="E55" s="110"/>
    </row>
    <row r="56" spans="1:5" x14ac:dyDescent="0.2">
      <c r="A56" s="110"/>
      <c r="B56" s="110"/>
      <c r="C56" s="110"/>
      <c r="D56" s="110"/>
      <c r="E56" s="110"/>
    </row>
  </sheetData>
  <sheetProtection algorithmName="SHA-512" hashValue="QNCxE9cZgv625733VzafwUUgGoick4jK7YJFkAMdN8GgizVqe0w9Lgy4T2VBOhTVe2WMxNs2Zdi3xcJP4sNPhA==" saltValue="oYGvC8GDx+TkWdP95icywQ==" spinCount="100000" sheet="1" selectLockedCells="1"/>
  <mergeCells count="20">
    <mergeCell ref="A35:E35"/>
    <mergeCell ref="A37:E37"/>
    <mergeCell ref="A38:E38"/>
    <mergeCell ref="A40:E40"/>
    <mergeCell ref="A54:C54"/>
    <mergeCell ref="A41:E41"/>
    <mergeCell ref="B10:E10"/>
    <mergeCell ref="A1:E1"/>
    <mergeCell ref="A3:E3"/>
    <mergeCell ref="B5:E5"/>
    <mergeCell ref="B7:E7"/>
    <mergeCell ref="A22:E22"/>
    <mergeCell ref="A20:E20"/>
    <mergeCell ref="A19:E19"/>
    <mergeCell ref="A21:E21"/>
    <mergeCell ref="A12:E12"/>
    <mergeCell ref="A13:E13"/>
    <mergeCell ref="A15:E15"/>
    <mergeCell ref="A16:E16"/>
    <mergeCell ref="A18:E18"/>
  </mergeCells>
  <pageMargins left="0.84375" right="0.47244094488188981" top="0.9055118110236221" bottom="0.74803149606299213" header="0.27559055118110237" footer="0.31496062992125984"/>
  <pageSetup paperSize="9" orientation="portrait" r:id="rId1"/>
  <headerFooter>
    <oddHeader>&amp;R&amp;G</oddHeader>
    <oddFooter>&amp;CMandat</oddFooter>
  </headerFooter>
  <rowBreaks count="3" manualBreakCount="3">
    <brk id="13" max="16383" man="1"/>
    <brk id="17" max="16383" man="1"/>
    <brk id="20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>
    <tabColor rgb="FF99FFCC"/>
    <pageSetUpPr fitToPage="1"/>
  </sheetPr>
  <dimension ref="A1:E37"/>
  <sheetViews>
    <sheetView showGridLines="0" view="pageLayout" zoomScaleNormal="130" workbookViewId="0">
      <selection activeCell="A22" sqref="A22:E22"/>
    </sheetView>
  </sheetViews>
  <sheetFormatPr baseColWidth="10" defaultColWidth="9.140625" defaultRowHeight="12.75" x14ac:dyDescent="0.2"/>
  <cols>
    <col min="1" max="1" width="7.85546875" bestFit="1" customWidth="1"/>
    <col min="2" max="2" width="35.42578125" customWidth="1"/>
    <col min="3" max="3" width="33.140625" customWidth="1"/>
    <col min="4" max="4" width="15.28515625" customWidth="1"/>
    <col min="5" max="5" width="17.85546875" customWidth="1"/>
  </cols>
  <sheetData>
    <row r="1" spans="1:5" ht="15" x14ac:dyDescent="0.2">
      <c r="A1" s="413" t="s">
        <v>39</v>
      </c>
      <c r="B1" s="413"/>
      <c r="C1" s="413"/>
      <c r="D1" s="413"/>
      <c r="E1" s="413"/>
    </row>
    <row r="2" spans="1:5" x14ac:dyDescent="0.2">
      <c r="A2" s="251"/>
      <c r="B2" s="252"/>
      <c r="C2" s="252"/>
      <c r="D2" s="252"/>
      <c r="E2" s="252"/>
    </row>
    <row r="3" spans="1:5" ht="24.95" customHeight="1" x14ac:dyDescent="0.35">
      <c r="A3" s="433" t="s">
        <v>59</v>
      </c>
      <c r="B3" s="433"/>
      <c r="C3" s="433"/>
      <c r="D3" s="433"/>
      <c r="E3" s="433"/>
    </row>
    <row r="4" spans="1:5" ht="3.75" customHeight="1" x14ac:dyDescent="0.2">
      <c r="A4" s="110"/>
      <c r="B4" s="435"/>
      <c r="C4" s="436"/>
      <c r="D4" s="436"/>
      <c r="E4" s="436"/>
    </row>
    <row r="5" spans="1:5" ht="3.75" customHeight="1" x14ac:dyDescent="0.2">
      <c r="A5" s="110"/>
      <c r="B5" s="110"/>
      <c r="C5" s="121"/>
      <c r="D5" s="121"/>
      <c r="E5" s="121"/>
    </row>
    <row r="6" spans="1:5" ht="20.100000000000001" customHeight="1" x14ac:dyDescent="0.2">
      <c r="A6" s="427" t="s">
        <v>19</v>
      </c>
      <c r="B6" s="428"/>
      <c r="C6" s="77">
        <f>'Fiche candidat'!B4</f>
        <v>0</v>
      </c>
      <c r="D6" s="122" t="s">
        <v>17</v>
      </c>
      <c r="E6" s="123">
        <f>'Fiche candidat'!B3</f>
        <v>0</v>
      </c>
    </row>
    <row r="7" spans="1:5" ht="30.75" customHeight="1" x14ac:dyDescent="0.2">
      <c r="A7" s="429" t="s">
        <v>20</v>
      </c>
      <c r="B7" s="430"/>
      <c r="C7" s="124">
        <f>'Fiche candidat'!B5</f>
        <v>0</v>
      </c>
      <c r="D7" s="125" t="s">
        <v>60</v>
      </c>
      <c r="E7" s="294">
        <f>'Fiche candidat'!B7</f>
        <v>0</v>
      </c>
    </row>
    <row r="8" spans="1:5" ht="30.75" customHeight="1" x14ac:dyDescent="0.2">
      <c r="A8" s="429" t="s">
        <v>61</v>
      </c>
      <c r="B8" s="430"/>
      <c r="C8" s="127">
        <f>'Fiche candidat'!B10</f>
        <v>0</v>
      </c>
      <c r="D8" s="128" t="s">
        <v>22</v>
      </c>
      <c r="E8" s="309">
        <f>'Fiche candidat'!B8</f>
        <v>0</v>
      </c>
    </row>
    <row r="9" spans="1:5" ht="20.100000000000001" customHeight="1" x14ac:dyDescent="0.2">
      <c r="A9" s="431" t="s">
        <v>62</v>
      </c>
      <c r="B9" s="432"/>
      <c r="C9" s="129">
        <f>'Fiche candidat'!B16</f>
        <v>0</v>
      </c>
      <c r="D9" s="434">
        <f>'Fiche candidat'!B20</f>
        <v>0</v>
      </c>
      <c r="E9" s="434"/>
    </row>
    <row r="10" spans="1:5" ht="5.25" customHeight="1" x14ac:dyDescent="0.2">
      <c r="A10" s="110"/>
      <c r="B10" s="110"/>
      <c r="C10" s="110"/>
      <c r="D10" s="110"/>
      <c r="E10" s="110"/>
    </row>
    <row r="11" spans="1:5" ht="21.75" customHeight="1" x14ac:dyDescent="0.2">
      <c r="A11" s="425" t="s">
        <v>63</v>
      </c>
      <c r="B11" s="426"/>
      <c r="C11" s="426"/>
      <c r="D11" s="130" t="s">
        <v>64</v>
      </c>
      <c r="E11" s="131" t="s">
        <v>65</v>
      </c>
    </row>
    <row r="12" spans="1:5" ht="45" customHeight="1" x14ac:dyDescent="0.2">
      <c r="A12" s="439" t="s">
        <v>66</v>
      </c>
      <c r="B12" s="440"/>
      <c r="C12" s="440"/>
      <c r="D12" s="132"/>
      <c r="E12" s="133"/>
    </row>
    <row r="13" spans="1:5" ht="45" customHeight="1" x14ac:dyDescent="0.2">
      <c r="A13" s="441" t="s">
        <v>67</v>
      </c>
      <c r="B13" s="442"/>
      <c r="C13" s="442"/>
      <c r="D13" s="134"/>
      <c r="E13" s="135"/>
    </row>
    <row r="14" spans="1:5" ht="45" customHeight="1" x14ac:dyDescent="0.2">
      <c r="A14" s="443" t="s">
        <v>68</v>
      </c>
      <c r="B14" s="444"/>
      <c r="C14" s="444"/>
      <c r="D14" s="136"/>
      <c r="E14" s="137"/>
    </row>
    <row r="15" spans="1:5" ht="45" customHeight="1" x14ac:dyDescent="0.2">
      <c r="A15" s="441" t="s">
        <v>69</v>
      </c>
      <c r="B15" s="442"/>
      <c r="C15" s="442"/>
      <c r="D15" s="134"/>
      <c r="E15" s="135"/>
    </row>
    <row r="16" spans="1:5" ht="45" customHeight="1" x14ac:dyDescent="0.2">
      <c r="A16" s="443" t="s">
        <v>70</v>
      </c>
      <c r="B16" s="444"/>
      <c r="C16" s="444"/>
      <c r="D16" s="136"/>
      <c r="E16" s="137"/>
    </row>
    <row r="17" spans="1:5" ht="45" customHeight="1" x14ac:dyDescent="0.2">
      <c r="A17" s="441" t="s">
        <v>71</v>
      </c>
      <c r="B17" s="442"/>
      <c r="C17" s="442"/>
      <c r="D17" s="134"/>
      <c r="E17" s="135"/>
    </row>
    <row r="18" spans="1:5" ht="45" customHeight="1" x14ac:dyDescent="0.2">
      <c r="A18" s="443" t="s">
        <v>72</v>
      </c>
      <c r="B18" s="444"/>
      <c r="C18" s="444"/>
      <c r="D18" s="136"/>
      <c r="E18" s="137"/>
    </row>
    <row r="19" spans="1:5" ht="45" customHeight="1" x14ac:dyDescent="0.2">
      <c r="A19" s="448" t="s">
        <v>73</v>
      </c>
      <c r="B19" s="449"/>
      <c r="C19" s="449"/>
      <c r="D19" s="138"/>
      <c r="E19" s="139"/>
    </row>
    <row r="20" spans="1:5" ht="8.25" customHeight="1" x14ac:dyDescent="0.2">
      <c r="A20" s="110"/>
      <c r="B20" s="110"/>
      <c r="C20" s="110"/>
      <c r="D20" s="110"/>
      <c r="E20" s="140"/>
    </row>
    <row r="21" spans="1:5" ht="15" x14ac:dyDescent="0.2">
      <c r="A21" s="450" t="s">
        <v>74</v>
      </c>
      <c r="B21" s="451"/>
      <c r="C21" s="451"/>
      <c r="D21" s="451"/>
      <c r="E21" s="452"/>
    </row>
    <row r="22" spans="1:5" ht="123.75" customHeight="1" x14ac:dyDescent="0.2">
      <c r="A22" s="445"/>
      <c r="B22" s="446"/>
      <c r="C22" s="446"/>
      <c r="D22" s="446"/>
      <c r="E22" s="447"/>
    </row>
    <row r="23" spans="1:5" ht="12.75" customHeight="1" x14ac:dyDescent="0.2">
      <c r="A23" s="110"/>
      <c r="B23" s="110"/>
      <c r="C23" s="110"/>
      <c r="D23" s="110"/>
      <c r="E23" s="110"/>
    </row>
    <row r="24" spans="1:5" s="2" customFormat="1" ht="24" customHeight="1" x14ac:dyDescent="0.2">
      <c r="A24" s="437" t="s">
        <v>75</v>
      </c>
      <c r="B24" s="437"/>
      <c r="C24" s="6" t="s">
        <v>18</v>
      </c>
      <c r="D24" s="438"/>
      <c r="E24" s="438"/>
    </row>
    <row r="25" spans="1:5" ht="18.75" customHeight="1" x14ac:dyDescent="0.2">
      <c r="A25" s="424">
        <f>C9</f>
        <v>0</v>
      </c>
      <c r="B25" s="424"/>
      <c r="C25" s="110"/>
      <c r="D25" s="110"/>
      <c r="E25" s="110"/>
    </row>
    <row r="26" spans="1:5" s="2" customFormat="1" ht="24" customHeight="1" x14ac:dyDescent="0.2">
      <c r="A26" s="437" t="s">
        <v>76</v>
      </c>
      <c r="B26" s="437"/>
      <c r="C26" s="6" t="s">
        <v>18</v>
      </c>
      <c r="D26" s="438"/>
      <c r="E26" s="438"/>
    </row>
    <row r="27" spans="1:5" ht="18.75" customHeight="1" x14ac:dyDescent="0.2">
      <c r="A27" s="424">
        <f>D9</f>
        <v>0</v>
      </c>
      <c r="B27" s="424"/>
      <c r="C27" s="110"/>
      <c r="D27" s="110"/>
      <c r="E27" s="110"/>
    </row>
    <row r="28" spans="1:5" s="2" customFormat="1" ht="24" customHeight="1" x14ac:dyDescent="0.2">
      <c r="A28" s="437" t="s">
        <v>77</v>
      </c>
      <c r="B28" s="437"/>
      <c r="C28" s="6" t="s">
        <v>18</v>
      </c>
      <c r="D28" s="438"/>
      <c r="E28" s="438"/>
    </row>
    <row r="29" spans="1:5" ht="18.75" customHeight="1" x14ac:dyDescent="0.2">
      <c r="A29" s="424">
        <f>'Fiche candidat'!B24</f>
        <v>0</v>
      </c>
      <c r="B29" s="424"/>
      <c r="C29" s="110"/>
      <c r="D29" s="110"/>
      <c r="E29" s="110"/>
    </row>
    <row r="36" spans="1:2" x14ac:dyDescent="0.2">
      <c r="A36" s="16"/>
    </row>
    <row r="37" spans="1:2" x14ac:dyDescent="0.2">
      <c r="B37" s="16"/>
    </row>
  </sheetData>
  <sheetProtection algorithmName="SHA-512" hashValue="W0Yk5dRRJf8z7sTcoWMT4PUUVGmZAsaop/nxR9HIQN2yEjqxVoR+jm8wlkiOscBxNTgKQP5N8KOBcs5BJfEeuA==" saltValue="GktK/MISO3iCvsNyvSgXZQ==" spinCount="100000" sheet="1" selectLockedCells="1"/>
  <mergeCells count="28">
    <mergeCell ref="A22:E22"/>
    <mergeCell ref="A24:B24"/>
    <mergeCell ref="A17:C17"/>
    <mergeCell ref="A18:C18"/>
    <mergeCell ref="A19:C19"/>
    <mergeCell ref="A21:E21"/>
    <mergeCell ref="D24:E24"/>
    <mergeCell ref="A12:C12"/>
    <mergeCell ref="A13:C13"/>
    <mergeCell ref="A14:C14"/>
    <mergeCell ref="A15:C15"/>
    <mergeCell ref="A16:C16"/>
    <mergeCell ref="A25:B25"/>
    <mergeCell ref="A27:B27"/>
    <mergeCell ref="A29:B29"/>
    <mergeCell ref="A1:E1"/>
    <mergeCell ref="A11:C11"/>
    <mergeCell ref="A6:B6"/>
    <mergeCell ref="A7:B7"/>
    <mergeCell ref="A8:B8"/>
    <mergeCell ref="A9:B9"/>
    <mergeCell ref="A3:E3"/>
    <mergeCell ref="D9:E9"/>
    <mergeCell ref="B4:E4"/>
    <mergeCell ref="A26:B26"/>
    <mergeCell ref="A28:B28"/>
    <mergeCell ref="D26:E26"/>
    <mergeCell ref="D28:E28"/>
  </mergeCells>
  <phoneticPr fontId="6" type="noConversion"/>
  <printOptions horizontalCentered="1"/>
  <pageMargins left="0.70866141732283472" right="0.47244094488188981" top="0.9055118110236221" bottom="0.74803149606299213" header="0.31496062992125984" footer="0.31496062992125984"/>
  <pageSetup paperSize="9" scale="84" orientation="portrait" r:id="rId1"/>
  <headerFooter scaleWithDoc="0">
    <oddHeader>&amp;R&amp;G</oddHeader>
    <oddFooter>&amp;CPlanification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87" r:id="rId5" name="Check Box 63">
              <controlPr defaultSize="0" autoFill="0" autoLine="0" autoPict="0">
                <anchor moveWithCells="1">
                  <from>
                    <xdr:col>3</xdr:col>
                    <xdr:colOff>428625</xdr:colOff>
                    <xdr:row>11</xdr:row>
                    <xdr:rowOff>171450</xdr:rowOff>
                  </from>
                  <to>
                    <xdr:col>3</xdr:col>
                    <xdr:colOff>647700</xdr:colOff>
                    <xdr:row>11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" name="Check Box 64">
              <controlPr defaultSize="0" autoFill="0" autoLine="0" autoPict="0">
                <anchor moveWithCells="1">
                  <from>
                    <xdr:col>4</xdr:col>
                    <xdr:colOff>400050</xdr:colOff>
                    <xdr:row>11</xdr:row>
                    <xdr:rowOff>171450</xdr:rowOff>
                  </from>
                  <to>
                    <xdr:col>4</xdr:col>
                    <xdr:colOff>657225</xdr:colOff>
                    <xdr:row>11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7" name="Check Box 65">
              <controlPr defaultSize="0" autoFill="0" autoLine="0" autoPict="0">
                <anchor moveWithCells="1">
                  <from>
                    <xdr:col>3</xdr:col>
                    <xdr:colOff>419100</xdr:colOff>
                    <xdr:row>12</xdr:row>
                    <xdr:rowOff>152400</xdr:rowOff>
                  </from>
                  <to>
                    <xdr:col>3</xdr:col>
                    <xdr:colOff>638175</xdr:colOff>
                    <xdr:row>12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8" name="Check Box 66">
              <controlPr defaultSize="0" autoFill="0" autoLine="0" autoPict="0">
                <anchor moveWithCells="1">
                  <from>
                    <xdr:col>4</xdr:col>
                    <xdr:colOff>400050</xdr:colOff>
                    <xdr:row>12</xdr:row>
                    <xdr:rowOff>161925</xdr:rowOff>
                  </from>
                  <to>
                    <xdr:col>4</xdr:col>
                    <xdr:colOff>647700</xdr:colOff>
                    <xdr:row>12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9" name="Check Box 67">
              <controlPr defaultSize="0" autoFill="0" autoLine="0" autoPict="0">
                <anchor moveWithCells="1">
                  <from>
                    <xdr:col>3</xdr:col>
                    <xdr:colOff>409575</xdr:colOff>
                    <xdr:row>13</xdr:row>
                    <xdr:rowOff>142875</xdr:rowOff>
                  </from>
                  <to>
                    <xdr:col>3</xdr:col>
                    <xdr:colOff>628650</xdr:colOff>
                    <xdr:row>13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0" name="Check Box 68">
              <controlPr defaultSize="0" autoFill="0" autoLine="0" autoPict="0">
                <anchor moveWithCells="1">
                  <from>
                    <xdr:col>4</xdr:col>
                    <xdr:colOff>390525</xdr:colOff>
                    <xdr:row>13</xdr:row>
                    <xdr:rowOff>152400</xdr:rowOff>
                  </from>
                  <to>
                    <xdr:col>4</xdr:col>
                    <xdr:colOff>638175</xdr:colOff>
                    <xdr:row>13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11" name="Check Box 69">
              <controlPr defaultSize="0" autoFill="0" autoLine="0" autoPict="0">
                <anchor moveWithCells="1">
                  <from>
                    <xdr:col>3</xdr:col>
                    <xdr:colOff>409575</xdr:colOff>
                    <xdr:row>14</xdr:row>
                    <xdr:rowOff>142875</xdr:rowOff>
                  </from>
                  <to>
                    <xdr:col>3</xdr:col>
                    <xdr:colOff>628650</xdr:colOff>
                    <xdr:row>14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12" name="Check Box 70">
              <controlPr defaultSize="0" autoFill="0" autoLine="0" autoPict="0">
                <anchor moveWithCells="1">
                  <from>
                    <xdr:col>4</xdr:col>
                    <xdr:colOff>390525</xdr:colOff>
                    <xdr:row>14</xdr:row>
                    <xdr:rowOff>152400</xdr:rowOff>
                  </from>
                  <to>
                    <xdr:col>4</xdr:col>
                    <xdr:colOff>638175</xdr:colOff>
                    <xdr:row>14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3" name="Check Box 71">
              <controlPr defaultSize="0" autoFill="0" autoLine="0" autoPict="0">
                <anchor moveWithCells="1">
                  <from>
                    <xdr:col>3</xdr:col>
                    <xdr:colOff>400050</xdr:colOff>
                    <xdr:row>15</xdr:row>
                    <xdr:rowOff>152400</xdr:rowOff>
                  </from>
                  <to>
                    <xdr:col>3</xdr:col>
                    <xdr:colOff>628650</xdr:colOff>
                    <xdr:row>15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14" name="Check Box 72">
              <controlPr defaultSize="0" autoFill="0" autoLine="0" autoPict="0">
                <anchor moveWithCells="1">
                  <from>
                    <xdr:col>4</xdr:col>
                    <xdr:colOff>381000</xdr:colOff>
                    <xdr:row>15</xdr:row>
                    <xdr:rowOff>161925</xdr:rowOff>
                  </from>
                  <to>
                    <xdr:col>4</xdr:col>
                    <xdr:colOff>628650</xdr:colOff>
                    <xdr:row>15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15" name="Check Box 73">
              <controlPr defaultSize="0" autoFill="0" autoLine="0" autoPict="0">
                <anchor moveWithCells="1">
                  <from>
                    <xdr:col>3</xdr:col>
                    <xdr:colOff>390525</xdr:colOff>
                    <xdr:row>16</xdr:row>
                    <xdr:rowOff>123825</xdr:rowOff>
                  </from>
                  <to>
                    <xdr:col>3</xdr:col>
                    <xdr:colOff>609600</xdr:colOff>
                    <xdr:row>16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16" name="Check Box 74">
              <controlPr defaultSize="0" autoFill="0" autoLine="0" autoPict="0">
                <anchor moveWithCells="1">
                  <from>
                    <xdr:col>4</xdr:col>
                    <xdr:colOff>361950</xdr:colOff>
                    <xdr:row>16</xdr:row>
                    <xdr:rowOff>133350</xdr:rowOff>
                  </from>
                  <to>
                    <xdr:col>4</xdr:col>
                    <xdr:colOff>619125</xdr:colOff>
                    <xdr:row>16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17" name="Check Box 75">
              <controlPr defaultSize="0" autoFill="0" autoLine="0" autoPict="0">
                <anchor moveWithCells="1">
                  <from>
                    <xdr:col>3</xdr:col>
                    <xdr:colOff>381000</xdr:colOff>
                    <xdr:row>17</xdr:row>
                    <xdr:rowOff>152400</xdr:rowOff>
                  </from>
                  <to>
                    <xdr:col>3</xdr:col>
                    <xdr:colOff>600075</xdr:colOff>
                    <xdr:row>17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18" name="Check Box 76">
              <controlPr defaultSize="0" autoFill="0" autoLine="0" autoPict="0">
                <anchor moveWithCells="1">
                  <from>
                    <xdr:col>4</xdr:col>
                    <xdr:colOff>361950</xdr:colOff>
                    <xdr:row>17</xdr:row>
                    <xdr:rowOff>161925</xdr:rowOff>
                  </from>
                  <to>
                    <xdr:col>4</xdr:col>
                    <xdr:colOff>609600</xdr:colOff>
                    <xdr:row>17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19" name="Check Box 77">
              <controlPr defaultSize="0" autoFill="0" autoLine="0" autoPict="0">
                <anchor moveWithCells="1">
                  <from>
                    <xdr:col>3</xdr:col>
                    <xdr:colOff>371475</xdr:colOff>
                    <xdr:row>18</xdr:row>
                    <xdr:rowOff>114300</xdr:rowOff>
                  </from>
                  <to>
                    <xdr:col>3</xdr:col>
                    <xdr:colOff>590550</xdr:colOff>
                    <xdr:row>18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20" name="Check Box 78">
              <controlPr defaultSize="0" autoFill="0" autoLine="0" autoPict="0">
                <anchor moveWithCells="1">
                  <from>
                    <xdr:col>4</xdr:col>
                    <xdr:colOff>352425</xdr:colOff>
                    <xdr:row>18</xdr:row>
                    <xdr:rowOff>123825</xdr:rowOff>
                  </from>
                  <to>
                    <xdr:col>4</xdr:col>
                    <xdr:colOff>600075</xdr:colOff>
                    <xdr:row>18</xdr:row>
                    <xdr:rowOff>400050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CA8AF-3BFB-4117-846C-E1FFDE56EBCB}">
  <sheetPr codeName="Feuil5">
    <tabColor rgb="FFCC99FF"/>
    <pageSetUpPr fitToPage="1"/>
  </sheetPr>
  <dimension ref="B1:K78"/>
  <sheetViews>
    <sheetView topLeftCell="B1" zoomScale="80" zoomScaleNormal="80" zoomScalePageLayoutView="60" workbookViewId="0">
      <selection activeCell="F47" sqref="F47"/>
    </sheetView>
  </sheetViews>
  <sheetFormatPr baseColWidth="10" defaultColWidth="11.42578125" defaultRowHeight="15" x14ac:dyDescent="0.2"/>
  <cols>
    <col min="1" max="1" width="11.42578125" style="1" customWidth="1"/>
    <col min="2" max="2" width="25.28515625" style="1" customWidth="1"/>
    <col min="3" max="3" width="77.85546875" style="36" bestFit="1" customWidth="1"/>
    <col min="4" max="4" width="51.42578125" style="1" customWidth="1"/>
    <col min="5" max="7" width="21.42578125" style="1" customWidth="1"/>
    <col min="8" max="8" width="95.85546875" style="1" customWidth="1"/>
    <col min="9" max="9" width="11.5703125" style="1" customWidth="1"/>
    <col min="10" max="16384" width="11.42578125" style="1"/>
  </cols>
  <sheetData>
    <row r="1" spans="2:11" x14ac:dyDescent="0.2">
      <c r="C1" s="437" t="s">
        <v>79</v>
      </c>
      <c r="D1" s="437"/>
      <c r="E1" s="142"/>
      <c r="F1" s="142"/>
      <c r="G1" s="142"/>
      <c r="H1" s="142"/>
    </row>
    <row r="2" spans="2:11" x14ac:dyDescent="0.2">
      <c r="C2" s="78"/>
      <c r="D2" s="78"/>
      <c r="E2" s="142"/>
      <c r="F2" s="142"/>
      <c r="G2" s="142"/>
      <c r="H2" s="142"/>
    </row>
    <row r="3" spans="2:11" x14ac:dyDescent="0.2">
      <c r="C3" s="143" t="s">
        <v>80</v>
      </c>
      <c r="D3" s="476">
        <f>'Fiche candidat'!B4</f>
        <v>0</v>
      </c>
      <c r="E3" s="477"/>
      <c r="F3" s="144" t="s">
        <v>81</v>
      </c>
      <c r="G3" s="276">
        <f>'Fiche candidat'!B3</f>
        <v>0</v>
      </c>
      <c r="H3" s="145"/>
    </row>
    <row r="4" spans="2:11" ht="35.25" customHeight="1" x14ac:dyDescent="0.2">
      <c r="C4" s="146" t="s">
        <v>82</v>
      </c>
      <c r="D4" s="478">
        <f>'Fiche candidat'!B5</f>
        <v>0</v>
      </c>
      <c r="E4" s="479"/>
      <c r="F4" s="148" t="s">
        <v>60</v>
      </c>
      <c r="G4" s="310">
        <f>'Fiche candidat'!B7</f>
        <v>0</v>
      </c>
      <c r="H4" s="149"/>
    </row>
    <row r="5" spans="2:11" x14ac:dyDescent="0.2">
      <c r="C5" s="146" t="s">
        <v>83</v>
      </c>
      <c r="D5" s="478">
        <f>'Fiche candidat'!B10</f>
        <v>0</v>
      </c>
      <c r="E5" s="479"/>
      <c r="F5" s="148" t="s">
        <v>84</v>
      </c>
      <c r="G5" s="310">
        <f>'Fiche candidat'!B8</f>
        <v>0</v>
      </c>
      <c r="H5" s="149"/>
    </row>
    <row r="6" spans="2:11" x14ac:dyDescent="0.2">
      <c r="C6" s="470" t="s">
        <v>85</v>
      </c>
      <c r="D6" s="478">
        <f>'Fiche candidat'!B16</f>
        <v>0</v>
      </c>
      <c r="E6" s="479"/>
      <c r="F6" s="150"/>
      <c r="G6" s="152"/>
      <c r="H6" s="152"/>
    </row>
    <row r="7" spans="2:11" x14ac:dyDescent="0.2">
      <c r="C7" s="471"/>
      <c r="D7" s="480">
        <f>'Fiche candidat'!B20</f>
        <v>0</v>
      </c>
      <c r="E7" s="481"/>
      <c r="F7" s="153"/>
      <c r="G7" s="155"/>
      <c r="H7" s="155"/>
    </row>
    <row r="8" spans="2:11" x14ac:dyDescent="0.2">
      <c r="C8" s="78"/>
      <c r="D8" s="78"/>
      <c r="E8" s="142"/>
      <c r="F8" s="142"/>
      <c r="G8" s="142"/>
      <c r="H8" s="142"/>
    </row>
    <row r="9" spans="2:11" ht="89.25" customHeight="1" x14ac:dyDescent="0.2">
      <c r="C9" s="438" t="s">
        <v>219</v>
      </c>
      <c r="D9" s="438"/>
      <c r="E9" s="438"/>
      <c r="F9" s="438"/>
      <c r="G9" s="438"/>
      <c r="H9" s="438"/>
      <c r="I9" s="45"/>
      <c r="J9" s="45"/>
      <c r="K9" s="45"/>
    </row>
    <row r="10" spans="2:11" ht="39" customHeight="1" x14ac:dyDescent="0.2">
      <c r="C10" s="472" t="s">
        <v>86</v>
      </c>
      <c r="D10" s="473"/>
      <c r="E10" s="473"/>
      <c r="F10" s="473"/>
      <c r="G10" s="473"/>
      <c r="H10" s="474"/>
    </row>
    <row r="11" spans="2:11" ht="40.5" customHeight="1" x14ac:dyDescent="0.25">
      <c r="B11" s="285" t="s">
        <v>87</v>
      </c>
      <c r="C11" s="165"/>
      <c r="D11" s="164"/>
      <c r="E11" s="67" t="s">
        <v>216</v>
      </c>
      <c r="F11" s="67" t="s">
        <v>217</v>
      </c>
      <c r="G11" s="67" t="s">
        <v>218</v>
      </c>
      <c r="H11" s="67" t="s">
        <v>88</v>
      </c>
    </row>
    <row r="12" spans="2:11" ht="15.75" x14ac:dyDescent="0.2">
      <c r="B12" s="286">
        <f>COUNTA(B13:B16)</f>
        <v>0</v>
      </c>
      <c r="C12" s="455" t="s">
        <v>253</v>
      </c>
      <c r="D12" s="456"/>
      <c r="E12" s="312"/>
      <c r="F12" s="312"/>
      <c r="G12" s="312"/>
      <c r="H12" s="313"/>
    </row>
    <row r="13" spans="2:11" ht="23.25" customHeight="1" x14ac:dyDescent="0.2">
      <c r="B13" s="341"/>
      <c r="C13" s="459" t="s">
        <v>239</v>
      </c>
      <c r="D13" s="475"/>
      <c r="E13" s="61"/>
      <c r="F13" s="61"/>
      <c r="G13" s="61"/>
      <c r="H13" s="46"/>
    </row>
    <row r="14" spans="2:11" ht="23.25" customHeight="1" x14ac:dyDescent="0.2">
      <c r="B14" s="341"/>
      <c r="C14" s="459" t="s">
        <v>89</v>
      </c>
      <c r="D14" s="475"/>
      <c r="E14" s="61"/>
      <c r="F14" s="61"/>
      <c r="G14" s="61"/>
      <c r="H14" s="46"/>
    </row>
    <row r="15" spans="2:11" ht="23.25" customHeight="1" x14ac:dyDescent="0.2">
      <c r="B15" s="341"/>
      <c r="C15" s="459" t="s">
        <v>222</v>
      </c>
      <c r="D15" s="475"/>
      <c r="E15" s="61"/>
      <c r="F15" s="61"/>
      <c r="G15" s="61"/>
      <c r="H15" s="46"/>
    </row>
    <row r="16" spans="2:11" ht="23.25" customHeight="1" x14ac:dyDescent="0.2">
      <c r="B16" s="341"/>
      <c r="C16" s="459" t="s">
        <v>242</v>
      </c>
      <c r="D16" s="475"/>
      <c r="E16" s="61"/>
      <c r="F16" s="61"/>
      <c r="G16" s="61"/>
      <c r="H16" s="46"/>
    </row>
    <row r="17" spans="2:8" ht="15.75" x14ac:dyDescent="0.2">
      <c r="B17" s="342">
        <f>COUNTA(B18:B20)</f>
        <v>0</v>
      </c>
      <c r="C17" s="455" t="s">
        <v>90</v>
      </c>
      <c r="D17" s="456"/>
      <c r="E17" s="312"/>
      <c r="F17" s="312"/>
      <c r="G17" s="312"/>
      <c r="H17" s="313"/>
    </row>
    <row r="18" spans="2:8" ht="23.25" customHeight="1" x14ac:dyDescent="0.2">
      <c r="B18" s="341"/>
      <c r="C18" s="459" t="s">
        <v>91</v>
      </c>
      <c r="D18" s="460"/>
      <c r="E18" s="61"/>
      <c r="F18" s="61"/>
      <c r="G18" s="61"/>
      <c r="H18" s="46"/>
    </row>
    <row r="19" spans="2:8" ht="23.25" customHeight="1" x14ac:dyDescent="0.2">
      <c r="B19" s="341"/>
      <c r="C19" s="459" t="s">
        <v>92</v>
      </c>
      <c r="D19" s="460"/>
      <c r="E19" s="61"/>
      <c r="F19" s="61"/>
      <c r="G19" s="61"/>
      <c r="H19" s="46"/>
    </row>
    <row r="20" spans="2:8" ht="23.25" customHeight="1" x14ac:dyDescent="0.2">
      <c r="B20" s="341"/>
      <c r="C20" s="453" t="s">
        <v>223</v>
      </c>
      <c r="D20" s="454"/>
      <c r="E20" s="61"/>
      <c r="F20" s="61"/>
      <c r="G20" s="61"/>
      <c r="H20" s="46"/>
    </row>
    <row r="21" spans="2:8" ht="15.75" x14ac:dyDescent="0.2">
      <c r="B21" s="342">
        <f>COUNTA(B22:B28)</f>
        <v>0</v>
      </c>
      <c r="C21" s="455" t="s">
        <v>255</v>
      </c>
      <c r="D21" s="456"/>
      <c r="E21" s="312"/>
      <c r="F21" s="312"/>
      <c r="G21" s="312"/>
      <c r="H21" s="313"/>
    </row>
    <row r="22" spans="2:8" ht="23.25" customHeight="1" x14ac:dyDescent="0.2">
      <c r="B22" s="341"/>
      <c r="C22" s="459" t="s">
        <v>241</v>
      </c>
      <c r="D22" s="460"/>
      <c r="E22" s="61"/>
      <c r="F22" s="61"/>
      <c r="G22" s="61"/>
      <c r="H22" s="46"/>
    </row>
    <row r="23" spans="2:8" ht="23.25" customHeight="1" x14ac:dyDescent="0.2">
      <c r="B23" s="341"/>
      <c r="C23" s="453" t="s">
        <v>243</v>
      </c>
      <c r="D23" s="454"/>
      <c r="E23" s="61"/>
      <c r="F23" s="61"/>
      <c r="G23" s="61"/>
      <c r="H23" s="46"/>
    </row>
    <row r="24" spans="2:8" ht="23.25" customHeight="1" x14ac:dyDescent="0.2">
      <c r="B24" s="341"/>
      <c r="C24" s="453" t="s">
        <v>226</v>
      </c>
      <c r="D24" s="454"/>
      <c r="E24" s="61"/>
      <c r="F24" s="61"/>
      <c r="G24" s="61"/>
      <c r="H24" s="46"/>
    </row>
    <row r="25" spans="2:8" ht="23.25" customHeight="1" x14ac:dyDescent="0.2">
      <c r="B25" s="341"/>
      <c r="C25" s="453" t="s">
        <v>244</v>
      </c>
      <c r="D25" s="454"/>
      <c r="E25" s="61"/>
      <c r="F25" s="61"/>
      <c r="G25" s="61"/>
      <c r="H25" s="46"/>
    </row>
    <row r="26" spans="2:8" ht="23.25" customHeight="1" x14ac:dyDescent="0.2">
      <c r="B26" s="341"/>
      <c r="C26" s="453" t="s">
        <v>225</v>
      </c>
      <c r="D26" s="454"/>
      <c r="E26" s="61"/>
      <c r="F26" s="61"/>
      <c r="G26" s="61"/>
      <c r="H26" s="46"/>
    </row>
    <row r="27" spans="2:8" ht="23.25" customHeight="1" x14ac:dyDescent="0.2">
      <c r="B27" s="341"/>
      <c r="C27" s="453" t="s">
        <v>246</v>
      </c>
      <c r="D27" s="454"/>
      <c r="E27" s="61"/>
      <c r="F27" s="61"/>
      <c r="G27" s="61"/>
      <c r="H27" s="46"/>
    </row>
    <row r="28" spans="2:8" ht="23.25" customHeight="1" x14ac:dyDescent="0.2">
      <c r="B28" s="341"/>
      <c r="C28" s="459" t="s">
        <v>224</v>
      </c>
      <c r="D28" s="475"/>
      <c r="E28" s="61"/>
      <c r="F28" s="61"/>
      <c r="G28" s="61"/>
      <c r="H28" s="46"/>
    </row>
    <row r="29" spans="2:8" ht="15.75" x14ac:dyDescent="0.2">
      <c r="B29" s="342">
        <f>COUNTA(B30:B32)</f>
        <v>0</v>
      </c>
      <c r="C29" s="455" t="s">
        <v>254</v>
      </c>
      <c r="D29" s="456"/>
      <c r="E29" s="312"/>
      <c r="F29" s="312"/>
      <c r="G29" s="312"/>
      <c r="H29" s="313"/>
    </row>
    <row r="30" spans="2:8" ht="23.25" customHeight="1" x14ac:dyDescent="0.2">
      <c r="B30" s="343"/>
      <c r="C30" s="457" t="s">
        <v>93</v>
      </c>
      <c r="D30" s="458"/>
      <c r="E30" s="61"/>
      <c r="F30" s="61"/>
      <c r="G30" s="61"/>
      <c r="H30" s="46"/>
    </row>
    <row r="31" spans="2:8" ht="23.25" customHeight="1" x14ac:dyDescent="0.2">
      <c r="B31" s="341"/>
      <c r="C31" s="457" t="s">
        <v>240</v>
      </c>
      <c r="D31" s="458"/>
      <c r="E31" s="61"/>
      <c r="F31" s="61"/>
      <c r="G31" s="61"/>
      <c r="H31" s="46"/>
    </row>
    <row r="32" spans="2:8" ht="23.25" customHeight="1" x14ac:dyDescent="0.2">
      <c r="B32" s="341"/>
      <c r="C32" s="457" t="s">
        <v>94</v>
      </c>
      <c r="D32" s="458"/>
      <c r="E32" s="61"/>
      <c r="F32" s="61"/>
      <c r="G32" s="61"/>
      <c r="H32" s="46"/>
    </row>
    <row r="33" spans="2:8" ht="15.75" x14ac:dyDescent="0.2">
      <c r="B33" s="342">
        <f>COUNTA(B34:B38)</f>
        <v>0</v>
      </c>
      <c r="C33" s="455" t="s">
        <v>227</v>
      </c>
      <c r="D33" s="456"/>
      <c r="E33" s="312"/>
      <c r="F33" s="312"/>
      <c r="G33" s="312"/>
      <c r="H33" s="313"/>
    </row>
    <row r="34" spans="2:8" ht="23.25" customHeight="1" x14ac:dyDescent="0.2">
      <c r="B34" s="341"/>
      <c r="C34" s="459" t="s">
        <v>96</v>
      </c>
      <c r="D34" s="460"/>
      <c r="E34" s="61"/>
      <c r="F34" s="61"/>
      <c r="G34" s="61"/>
      <c r="H34" s="46"/>
    </row>
    <row r="35" spans="2:8" ht="23.25" customHeight="1" x14ac:dyDescent="0.2">
      <c r="B35" s="341"/>
      <c r="C35" s="453" t="s">
        <v>98</v>
      </c>
      <c r="D35" s="454"/>
      <c r="E35" s="61"/>
      <c r="F35" s="61"/>
      <c r="G35" s="61"/>
      <c r="H35" s="46"/>
    </row>
    <row r="36" spans="2:8" ht="23.25" customHeight="1" x14ac:dyDescent="0.2">
      <c r="B36" s="341"/>
      <c r="C36" s="459" t="s">
        <v>97</v>
      </c>
      <c r="D36" s="461"/>
      <c r="E36" s="61"/>
      <c r="F36" s="61"/>
      <c r="G36" s="61"/>
      <c r="H36" s="46"/>
    </row>
    <row r="37" spans="2:8" ht="23.25" customHeight="1" x14ac:dyDescent="0.2">
      <c r="B37" s="341"/>
      <c r="C37" s="453" t="s">
        <v>95</v>
      </c>
      <c r="D37" s="454"/>
      <c r="E37" s="61"/>
      <c r="F37" s="61"/>
      <c r="G37" s="61"/>
      <c r="H37" s="46"/>
    </row>
    <row r="38" spans="2:8" ht="23.25" customHeight="1" x14ac:dyDescent="0.2">
      <c r="B38" s="341"/>
      <c r="C38" s="468" t="s">
        <v>228</v>
      </c>
      <c r="D38" s="469"/>
      <c r="E38" s="61"/>
      <c r="F38" s="61"/>
      <c r="G38" s="61"/>
      <c r="H38" s="46"/>
    </row>
    <row r="39" spans="2:8" s="34" customFormat="1" ht="15.75" x14ac:dyDescent="0.2">
      <c r="B39" s="342">
        <f>COUNTA(B40:B44)</f>
        <v>0</v>
      </c>
      <c r="C39" s="455" t="s">
        <v>229</v>
      </c>
      <c r="D39" s="456"/>
      <c r="E39" s="314"/>
      <c r="F39" s="314"/>
      <c r="G39" s="314"/>
      <c r="H39" s="315"/>
    </row>
    <row r="40" spans="2:8" ht="23.25" customHeight="1" x14ac:dyDescent="0.2">
      <c r="B40" s="341"/>
      <c r="C40" s="459" t="s">
        <v>247</v>
      </c>
      <c r="D40" s="460"/>
      <c r="E40" s="61"/>
      <c r="F40" s="61"/>
      <c r="G40" s="61"/>
      <c r="H40" s="46"/>
    </row>
    <row r="41" spans="2:8" ht="23.25" customHeight="1" x14ac:dyDescent="0.2">
      <c r="B41" s="341"/>
      <c r="C41" s="459" t="s">
        <v>99</v>
      </c>
      <c r="D41" s="460"/>
      <c r="E41" s="61"/>
      <c r="F41" s="61"/>
      <c r="G41" s="61"/>
      <c r="H41" s="46"/>
    </row>
    <row r="42" spans="2:8" ht="23.25" customHeight="1" x14ac:dyDescent="0.2">
      <c r="B42" s="341"/>
      <c r="C42" s="453" t="s">
        <v>230</v>
      </c>
      <c r="D42" s="454"/>
      <c r="E42" s="61"/>
      <c r="F42" s="61"/>
      <c r="G42" s="61"/>
      <c r="H42" s="46"/>
    </row>
    <row r="43" spans="2:8" ht="23.25" customHeight="1" x14ac:dyDescent="0.2">
      <c r="B43" s="341"/>
      <c r="C43" s="459" t="s">
        <v>101</v>
      </c>
      <c r="D43" s="460"/>
      <c r="E43" s="61"/>
      <c r="F43" s="61"/>
      <c r="G43" s="61"/>
      <c r="H43" s="46"/>
    </row>
    <row r="44" spans="2:8" ht="23.25" customHeight="1" x14ac:dyDescent="0.2">
      <c r="B44" s="341"/>
      <c r="C44" s="459" t="s">
        <v>100</v>
      </c>
      <c r="D44" s="460"/>
      <c r="E44" s="61"/>
      <c r="F44" s="61"/>
      <c r="G44" s="61"/>
      <c r="H44" s="46"/>
    </row>
    <row r="45" spans="2:8" ht="15.75" x14ac:dyDescent="0.2">
      <c r="B45" s="342">
        <f>COUNTA(B46:B47)</f>
        <v>0</v>
      </c>
      <c r="C45" s="455" t="s">
        <v>102</v>
      </c>
      <c r="D45" s="456"/>
      <c r="E45" s="314"/>
      <c r="F45" s="314"/>
      <c r="G45" s="314"/>
      <c r="H45" s="315"/>
    </row>
    <row r="46" spans="2:8" ht="23.25" customHeight="1" x14ac:dyDescent="0.2">
      <c r="B46" s="341"/>
      <c r="C46" s="459" t="s">
        <v>103</v>
      </c>
      <c r="D46" s="460"/>
      <c r="E46" s="61"/>
      <c r="F46" s="61"/>
      <c r="G46" s="61"/>
      <c r="H46" s="46"/>
    </row>
    <row r="47" spans="2:8" ht="23.25" customHeight="1" thickBot="1" x14ac:dyDescent="0.25">
      <c r="B47" s="341"/>
      <c r="C47" s="459" t="s">
        <v>104</v>
      </c>
      <c r="D47" s="460"/>
      <c r="E47" s="61"/>
      <c r="F47" s="61"/>
      <c r="G47" s="61"/>
      <c r="H47" s="46"/>
    </row>
    <row r="48" spans="2:8" ht="34.5" customHeight="1" x14ac:dyDescent="0.2">
      <c r="B48" s="336">
        <f>SUM(B12,B17,B21,B29,B33,B39,B45)</f>
        <v>0</v>
      </c>
      <c r="C48" s="463" t="s">
        <v>105</v>
      </c>
      <c r="D48" s="464"/>
      <c r="E48" s="159">
        <f>COUNTIF(E12:E47,"x")*2</f>
        <v>0</v>
      </c>
      <c r="F48" s="159">
        <f>COUNTIF(F12:F47,"x")</f>
        <v>0</v>
      </c>
      <c r="G48" s="159">
        <f>COUNTIF(G12:G47,"x")*0</f>
        <v>0</v>
      </c>
      <c r="H48" s="160"/>
    </row>
    <row r="49" spans="3:11" ht="34.5" customHeight="1" thickBot="1" x14ac:dyDescent="0.25">
      <c r="C49" s="161"/>
      <c r="D49" s="162" t="s">
        <v>106</v>
      </c>
      <c r="E49" s="465">
        <f>SUM(E48:G48)</f>
        <v>0</v>
      </c>
      <c r="F49" s="466"/>
      <c r="G49" s="467"/>
      <c r="H49" s="163"/>
    </row>
    <row r="50" spans="3:11" ht="22.5" customHeight="1" x14ac:dyDescent="0.2">
      <c r="C50" s="157"/>
      <c r="D50" s="142"/>
      <c r="E50" s="142"/>
      <c r="F50" s="142"/>
      <c r="G50" s="142"/>
      <c r="H50" s="142"/>
    </row>
    <row r="51" spans="3:11" ht="15" customHeight="1" x14ac:dyDescent="0.2">
      <c r="C51" s="157"/>
      <c r="D51" s="142"/>
      <c r="E51" s="142"/>
      <c r="F51" s="142"/>
      <c r="G51" s="142"/>
      <c r="H51" s="157"/>
    </row>
    <row r="52" spans="3:11" ht="15" customHeight="1" x14ac:dyDescent="0.2">
      <c r="C52" s="157"/>
      <c r="D52" s="142"/>
      <c r="E52" s="142"/>
      <c r="F52" s="142"/>
      <c r="G52" s="142"/>
      <c r="H52" s="142"/>
    </row>
    <row r="53" spans="3:11" x14ac:dyDescent="0.2">
      <c r="C53" s="37" t="s">
        <v>107</v>
      </c>
      <c r="D53" s="37"/>
      <c r="E53" s="37"/>
      <c r="F53" s="37" t="s">
        <v>108</v>
      </c>
      <c r="G53" s="37"/>
      <c r="H53" s="37"/>
      <c r="I53" s="37"/>
      <c r="J53" s="37"/>
    </row>
    <row r="54" spans="3:11" ht="15" customHeight="1" x14ac:dyDescent="0.2">
      <c r="C54" s="264">
        <f>D5</f>
        <v>0</v>
      </c>
      <c r="D54" s="36"/>
      <c r="E54" s="36"/>
      <c r="F54" s="330">
        <f>'Fiche candidat'!B4</f>
        <v>0</v>
      </c>
      <c r="G54" s="36"/>
      <c r="H54" s="141"/>
      <c r="I54" s="141"/>
      <c r="J54" s="141"/>
    </row>
    <row r="55" spans="3:11" ht="15" customHeight="1" x14ac:dyDescent="0.2">
      <c r="C55" s="1"/>
    </row>
    <row r="56" spans="3:11" ht="15" customHeight="1" x14ac:dyDescent="0.2">
      <c r="C56" s="157"/>
      <c r="D56" s="142"/>
      <c r="E56" s="157"/>
      <c r="F56" s="157"/>
      <c r="G56" s="157"/>
      <c r="H56" s="142"/>
    </row>
    <row r="57" spans="3:11" x14ac:dyDescent="0.2">
      <c r="C57" s="462" t="s">
        <v>109</v>
      </c>
      <c r="D57" s="462"/>
      <c r="E57" s="462"/>
      <c r="F57" s="37" t="s">
        <v>110</v>
      </c>
      <c r="G57" s="37"/>
      <c r="H57" s="37"/>
      <c r="I57" s="37"/>
      <c r="J57" s="37"/>
    </row>
    <row r="58" spans="3:11" ht="15" customHeight="1" x14ac:dyDescent="0.2">
      <c r="C58" s="265">
        <f>D6</f>
        <v>0</v>
      </c>
      <c r="D58" s="142"/>
      <c r="E58" s="142"/>
      <c r="F58" s="316">
        <f>D7</f>
        <v>0</v>
      </c>
      <c r="G58" s="142"/>
      <c r="H58" s="142"/>
    </row>
    <row r="59" spans="3:11" ht="15" customHeight="1" x14ac:dyDescent="0.2">
      <c r="C59" s="157"/>
      <c r="D59" s="142"/>
      <c r="E59" s="142"/>
      <c r="F59" s="142"/>
      <c r="G59" s="142"/>
      <c r="H59" s="142"/>
    </row>
    <row r="60" spans="3:11" ht="15" customHeight="1" x14ac:dyDescent="0.2">
      <c r="C60" s="157"/>
      <c r="D60" s="142"/>
      <c r="E60" s="142"/>
      <c r="F60" s="142"/>
      <c r="G60" s="142"/>
      <c r="H60" s="142"/>
    </row>
    <row r="61" spans="3:11" s="36" customFormat="1" ht="15" customHeight="1" x14ac:dyDescent="0.2">
      <c r="C61" s="157"/>
      <c r="D61" s="142"/>
      <c r="E61" s="142"/>
      <c r="F61" s="142"/>
      <c r="G61" s="142"/>
      <c r="H61" s="142"/>
      <c r="I61" s="1"/>
      <c r="J61" s="1"/>
      <c r="K61" s="1"/>
    </row>
    <row r="62" spans="3:11" s="36" customFormat="1" ht="15" customHeight="1" x14ac:dyDescent="0.2">
      <c r="C62" s="157"/>
      <c r="D62" s="142"/>
      <c r="E62" s="142"/>
      <c r="F62" s="142"/>
      <c r="G62" s="142"/>
      <c r="H62" s="142"/>
      <c r="I62" s="1"/>
      <c r="J62" s="1"/>
      <c r="K62" s="1"/>
    </row>
    <row r="63" spans="3:11" s="36" customFormat="1" ht="15" customHeight="1" x14ac:dyDescent="0.2">
      <c r="C63" s="157"/>
      <c r="D63" s="142"/>
      <c r="E63" s="142"/>
      <c r="F63" s="142"/>
      <c r="G63" s="142"/>
      <c r="H63" s="142"/>
      <c r="I63" s="1"/>
      <c r="J63" s="1"/>
      <c r="K63" s="1"/>
    </row>
    <row r="64" spans="3:11" s="36" customFormat="1" ht="15" customHeight="1" x14ac:dyDescent="0.2">
      <c r="C64" s="157"/>
      <c r="D64" s="142"/>
      <c r="E64" s="142"/>
      <c r="F64" s="142"/>
      <c r="G64" s="142"/>
      <c r="H64" s="142"/>
      <c r="I64" s="1"/>
      <c r="J64" s="1"/>
      <c r="K64" s="1"/>
    </row>
    <row r="65" spans="3:11" s="36" customFormat="1" ht="15" customHeight="1" x14ac:dyDescent="0.2">
      <c r="C65" s="157"/>
      <c r="D65" s="142"/>
      <c r="E65" s="142"/>
      <c r="F65" s="142"/>
      <c r="G65" s="142"/>
      <c r="H65" s="142"/>
      <c r="I65" s="1"/>
      <c r="J65" s="1"/>
      <c r="K65" s="1"/>
    </row>
    <row r="66" spans="3:11" s="36" customFormat="1" ht="15" customHeight="1" x14ac:dyDescent="0.2">
      <c r="C66" s="157"/>
      <c r="D66" s="142"/>
      <c r="E66" s="142"/>
      <c r="F66" s="142"/>
      <c r="G66" s="142"/>
      <c r="H66" s="142"/>
      <c r="I66" s="1"/>
      <c r="J66" s="1"/>
      <c r="K66" s="1"/>
    </row>
    <row r="67" spans="3:11" s="36" customFormat="1" ht="15" customHeight="1" x14ac:dyDescent="0.2">
      <c r="D67" s="1"/>
      <c r="E67" s="1"/>
      <c r="F67" s="1"/>
      <c r="G67" s="1"/>
      <c r="H67" s="1"/>
      <c r="I67" s="1"/>
      <c r="J67" s="1"/>
      <c r="K67" s="1"/>
    </row>
    <row r="68" spans="3:11" s="36" customFormat="1" ht="15" customHeight="1" x14ac:dyDescent="0.2">
      <c r="D68" s="1"/>
      <c r="E68" s="1"/>
      <c r="F68" s="1"/>
      <c r="G68" s="1"/>
      <c r="H68" s="1"/>
      <c r="I68" s="1"/>
      <c r="J68" s="1"/>
      <c r="K68" s="1"/>
    </row>
    <row r="69" spans="3:11" s="36" customFormat="1" ht="15" customHeight="1" x14ac:dyDescent="0.2">
      <c r="D69" s="1"/>
      <c r="E69" s="1"/>
      <c r="F69" s="1"/>
      <c r="G69" s="1"/>
      <c r="H69" s="1"/>
      <c r="I69" s="1"/>
      <c r="J69" s="1"/>
      <c r="K69" s="1"/>
    </row>
    <row r="70" spans="3:11" s="36" customFormat="1" ht="15" customHeight="1" x14ac:dyDescent="0.2">
      <c r="D70" s="1"/>
      <c r="E70" s="1"/>
      <c r="F70" s="1"/>
      <c r="G70" s="1"/>
      <c r="H70" s="1"/>
      <c r="I70" s="1"/>
      <c r="J70" s="1"/>
      <c r="K70" s="1"/>
    </row>
    <row r="71" spans="3:11" s="36" customFormat="1" ht="15" customHeight="1" x14ac:dyDescent="0.2">
      <c r="D71" s="1"/>
      <c r="E71" s="1"/>
      <c r="F71" s="1"/>
      <c r="G71" s="1"/>
      <c r="H71" s="1"/>
      <c r="I71" s="1"/>
      <c r="J71" s="1"/>
      <c r="K71" s="1"/>
    </row>
    <row r="72" spans="3:11" s="36" customFormat="1" ht="15" customHeight="1" x14ac:dyDescent="0.2">
      <c r="D72" s="1"/>
      <c r="E72" s="1"/>
      <c r="F72" s="1"/>
      <c r="G72" s="1"/>
      <c r="H72" s="1"/>
      <c r="I72" s="1"/>
      <c r="J72" s="1"/>
      <c r="K72" s="1"/>
    </row>
    <row r="73" spans="3:11" s="36" customFormat="1" ht="15" customHeight="1" x14ac:dyDescent="0.2">
      <c r="D73" s="1"/>
      <c r="E73" s="1"/>
      <c r="F73" s="1"/>
      <c r="G73" s="1"/>
      <c r="H73" s="1"/>
      <c r="I73" s="1"/>
      <c r="J73" s="1"/>
      <c r="K73" s="1"/>
    </row>
    <row r="74" spans="3:11" s="36" customFormat="1" ht="15" customHeight="1" x14ac:dyDescent="0.2">
      <c r="D74" s="1"/>
      <c r="E74" s="1"/>
      <c r="F74" s="1"/>
      <c r="G74" s="1"/>
      <c r="H74" s="1"/>
      <c r="I74" s="1"/>
      <c r="J74" s="1"/>
      <c r="K74" s="1"/>
    </row>
    <row r="75" spans="3:11" s="36" customFormat="1" ht="15" customHeight="1" x14ac:dyDescent="0.2">
      <c r="D75" s="1"/>
      <c r="E75" s="1"/>
      <c r="F75" s="1"/>
      <c r="G75" s="1"/>
      <c r="H75" s="1"/>
      <c r="I75" s="1"/>
      <c r="J75" s="1"/>
      <c r="K75" s="1"/>
    </row>
    <row r="76" spans="3:11" s="36" customFormat="1" ht="15" customHeight="1" x14ac:dyDescent="0.2">
      <c r="D76" s="1"/>
      <c r="E76" s="1"/>
      <c r="F76" s="1"/>
      <c r="G76" s="1"/>
      <c r="H76" s="1"/>
      <c r="I76" s="1"/>
      <c r="J76" s="1"/>
      <c r="K76" s="1"/>
    </row>
    <row r="77" spans="3:11" s="36" customFormat="1" ht="15" customHeight="1" x14ac:dyDescent="0.2">
      <c r="D77" s="1"/>
      <c r="E77" s="1"/>
      <c r="F77" s="1"/>
      <c r="G77" s="1"/>
      <c r="H77" s="1"/>
      <c r="I77" s="1"/>
      <c r="J77" s="1"/>
      <c r="K77" s="1"/>
    </row>
    <row r="78" spans="3:11" s="36" customFormat="1" ht="12.75" customHeight="1" x14ac:dyDescent="0.2">
      <c r="D78" s="1"/>
      <c r="E78" s="1"/>
      <c r="F78" s="1"/>
      <c r="G78" s="1"/>
      <c r="H78" s="1"/>
      <c r="I78" s="1"/>
      <c r="J78" s="1"/>
      <c r="K78" s="1"/>
    </row>
  </sheetData>
  <sheetProtection algorithmName="SHA-512" hashValue="kSD2lTG3TEwcFda9Vh6QAqp168sAfn04uRoeyXMeFr8NlRIwCV4+p8FiRbwX1ZftdTkn6uTeKYwmT+2CY+BZ1g==" saltValue="GtxjzKKiGJRnnZrB6Pz5Zw==" spinCount="100000" sheet="1" selectLockedCells="1"/>
  <mergeCells count="48">
    <mergeCell ref="C41:D41"/>
    <mergeCell ref="C29:D29"/>
    <mergeCell ref="C28:D28"/>
    <mergeCell ref="C30:D30"/>
    <mergeCell ref="C33:D33"/>
    <mergeCell ref="C31:D31"/>
    <mergeCell ref="C40:D40"/>
    <mergeCell ref="C1:D1"/>
    <mergeCell ref="C6:C7"/>
    <mergeCell ref="C17:D17"/>
    <mergeCell ref="C10:H10"/>
    <mergeCell ref="C13:D13"/>
    <mergeCell ref="C14:D14"/>
    <mergeCell ref="C15:D15"/>
    <mergeCell ref="C9:H9"/>
    <mergeCell ref="D3:E3"/>
    <mergeCell ref="D4:E4"/>
    <mergeCell ref="D5:E5"/>
    <mergeCell ref="D6:E6"/>
    <mergeCell ref="D7:E7"/>
    <mergeCell ref="C12:D12"/>
    <mergeCell ref="C16:D16"/>
    <mergeCell ref="C18:D18"/>
    <mergeCell ref="C57:E57"/>
    <mergeCell ref="C45:D45"/>
    <mergeCell ref="C46:D46"/>
    <mergeCell ref="C47:D47"/>
    <mergeCell ref="C48:D48"/>
    <mergeCell ref="E49:G49"/>
    <mergeCell ref="C43:D43"/>
    <mergeCell ref="C44:D44"/>
    <mergeCell ref="C35:D35"/>
    <mergeCell ref="C37:D37"/>
    <mergeCell ref="C38:D38"/>
    <mergeCell ref="C42:D42"/>
    <mergeCell ref="C20:D20"/>
    <mergeCell ref="C24:D24"/>
    <mergeCell ref="C19:D19"/>
    <mergeCell ref="C23:D23"/>
    <mergeCell ref="C39:D39"/>
    <mergeCell ref="C21:D21"/>
    <mergeCell ref="C32:D32"/>
    <mergeCell ref="C34:D34"/>
    <mergeCell ref="C36:D36"/>
    <mergeCell ref="C25:D25"/>
    <mergeCell ref="C26:D26"/>
    <mergeCell ref="C27:D27"/>
    <mergeCell ref="C22:D22"/>
  </mergeCells>
  <conditionalFormatting sqref="B48">
    <cfRule type="expression" dxfId="0" priority="1">
      <formula>B48=12</formula>
    </cfRule>
  </conditionalFormatting>
  <conditionalFormatting sqref="B48:C48">
    <cfRule type="cellIs" priority="11" operator="equal">
      <formula>12</formula>
    </cfRule>
  </conditionalFormatting>
  <conditionalFormatting sqref="C48">
    <cfRule type="expression" priority="10">
      <formula>SUM(B12:B47)&lt;&gt;12</formula>
    </cfRule>
  </conditionalFormatting>
  <conditionalFormatting sqref="C48:D48">
    <cfRule type="expression" priority="7">
      <formula>SIB48 =12</formula>
    </cfRule>
  </conditionalFormatting>
  <dataValidations count="2">
    <dataValidation type="custom" allowBlank="1" showInputMessage="1" showErrorMessage="1" error="vous devez entre une croix &quot;x&quot;" sqref="B13:B16" xr:uid="{1DF927D4-292C-4D6F-B509-3F6AF953EE2D}">
      <formula1>B13="x"</formula1>
    </dataValidation>
    <dataValidation type="custom" allowBlank="1" showInputMessage="1" showErrorMessage="1" error="Vous devez entrer une croix &quot;x&quot;" sqref="B18:B20 B22:B28 B30:B32 B34:B38 B40:B44 B46:B47 E13:G16 E18:G20 E22:G28 E30:G32 E34:G38 E40:G44 E46:G47" xr:uid="{A0308329-A828-43F8-BA3E-FFDC5484945C}">
      <formula1>B13="x"</formula1>
    </dataValidation>
  </dataValidations>
  <printOptions horizontalCentered="1" verticalCentered="1"/>
  <pageMargins left="0.31496062992125984" right="0.31496062992125984" top="0.45081018518518517" bottom="0.51181102362204722" header="0.31496062992125984" footer="0.31496062992125984"/>
  <pageSetup paperSize="9" scale="41" orientation="landscape" r:id="rId1"/>
  <headerFooter>
    <oddHeader>&amp;R&amp;G</oddHeader>
    <oddFooter xml:space="preserve">&amp;CPoint d'appréciation 1
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DE522-B5F1-4228-BD35-A50B71E3C730}">
  <sheetPr codeName="Feuil6">
    <tabColor rgb="FFCC99FF"/>
    <pageSetUpPr fitToPage="1"/>
  </sheetPr>
  <dimension ref="A1:D52"/>
  <sheetViews>
    <sheetView view="pageLayout" zoomScaleNormal="100" workbookViewId="0">
      <selection activeCell="A19" sqref="A19:D19"/>
    </sheetView>
  </sheetViews>
  <sheetFormatPr baseColWidth="10" defaultColWidth="11.42578125" defaultRowHeight="24.95" customHeight="1" x14ac:dyDescent="0.2"/>
  <cols>
    <col min="1" max="1" width="33.140625" style="19" customWidth="1"/>
    <col min="2" max="2" width="26.5703125" style="19" customWidth="1"/>
    <col min="3" max="4" width="18.7109375" style="19" customWidth="1"/>
    <col min="5" max="5" width="26.7109375" style="19" customWidth="1"/>
    <col min="6" max="6" width="15.28515625" style="19" bestFit="1" customWidth="1"/>
    <col min="7" max="16384" width="11.42578125" style="19"/>
  </cols>
  <sheetData>
    <row r="1" spans="1:4" ht="25.5" x14ac:dyDescent="0.2">
      <c r="A1" s="190" t="s">
        <v>114</v>
      </c>
      <c r="B1" s="191"/>
      <c r="C1" s="191"/>
      <c r="D1" s="191"/>
    </row>
    <row r="2" spans="1:4" ht="12.75" x14ac:dyDescent="0.2">
      <c r="A2" s="190"/>
      <c r="B2" s="191"/>
      <c r="C2" s="191"/>
      <c r="D2" s="191"/>
    </row>
    <row r="3" spans="1:4" customFormat="1" ht="20.25" customHeight="1" x14ac:dyDescent="0.2">
      <c r="A3" s="488" t="s">
        <v>115</v>
      </c>
      <c r="B3" s="489"/>
      <c r="C3" s="489"/>
      <c r="D3" s="490"/>
    </row>
    <row r="4" spans="1:4" customFormat="1" ht="12.75" customHeight="1" x14ac:dyDescent="0.2">
      <c r="A4" s="223"/>
      <c r="B4" s="191"/>
      <c r="C4" s="191"/>
      <c r="D4" s="191"/>
    </row>
    <row r="5" spans="1:4" customFormat="1" ht="15" x14ac:dyDescent="0.2">
      <c r="A5" s="166" t="s">
        <v>19</v>
      </c>
      <c r="B5" s="323">
        <f>'Fiche candidat'!B4</f>
        <v>0</v>
      </c>
      <c r="C5" s="166" t="s">
        <v>17</v>
      </c>
      <c r="D5" s="123">
        <f>'Fiche candidat'!B3</f>
        <v>0</v>
      </c>
    </row>
    <row r="6" spans="1:4" customFormat="1" ht="41.25" customHeight="1" x14ac:dyDescent="0.2">
      <c r="A6" s="167" t="s">
        <v>20</v>
      </c>
      <c r="B6" s="331">
        <f>'Fiche candidat'!B5</f>
        <v>0</v>
      </c>
      <c r="C6" s="167" t="s">
        <v>60</v>
      </c>
      <c r="D6" s="294">
        <f>'Fiche candidat'!B7</f>
        <v>0</v>
      </c>
    </row>
    <row r="7" spans="1:4" customFormat="1" ht="30" customHeight="1" x14ac:dyDescent="0.2">
      <c r="A7" s="167" t="s">
        <v>116</v>
      </c>
      <c r="B7" s="331">
        <f>'Fiche candidat'!B10</f>
        <v>0</v>
      </c>
      <c r="C7" s="168" t="s">
        <v>22</v>
      </c>
      <c r="D7" s="294">
        <f>'Fiche candidat'!B8</f>
        <v>0</v>
      </c>
    </row>
    <row r="8" spans="1:4" customFormat="1" ht="15" x14ac:dyDescent="0.2">
      <c r="A8" s="492" t="s">
        <v>62</v>
      </c>
      <c r="B8" s="332">
        <f>'Fiche candidat'!B16</f>
        <v>0</v>
      </c>
      <c r="C8" s="444"/>
      <c r="D8" s="491"/>
    </row>
    <row r="9" spans="1:4" customFormat="1" ht="15" x14ac:dyDescent="0.2">
      <c r="A9" s="493"/>
      <c r="B9" s="333">
        <f>'Fiche candidat'!B20</f>
        <v>0</v>
      </c>
      <c r="C9" s="494"/>
      <c r="D9" s="495"/>
    </row>
    <row r="10" spans="1:4" customFormat="1" ht="15" x14ac:dyDescent="0.2">
      <c r="A10" s="168" t="s">
        <v>121</v>
      </c>
      <c r="B10" s="177"/>
      <c r="C10" s="338"/>
      <c r="D10" s="337"/>
    </row>
    <row r="11" spans="1:4" ht="15.75" x14ac:dyDescent="0.2">
      <c r="A11" s="170"/>
      <c r="B11" s="171"/>
      <c r="C11" s="171"/>
      <c r="D11" s="171"/>
    </row>
    <row r="12" spans="1:4" ht="15" x14ac:dyDescent="0.2">
      <c r="A12" s="482" t="s">
        <v>117</v>
      </c>
      <c r="B12" s="483"/>
      <c r="C12" s="483"/>
      <c r="D12" s="484"/>
    </row>
    <row r="13" spans="1:4" ht="216" customHeight="1" x14ac:dyDescent="0.2">
      <c r="A13" s="485"/>
      <c r="B13" s="486"/>
      <c r="C13" s="486"/>
      <c r="D13" s="487"/>
    </row>
    <row r="14" spans="1:4" ht="15.75" x14ac:dyDescent="0.2">
      <c r="A14" s="170"/>
      <c r="B14" s="171"/>
      <c r="C14" s="171"/>
      <c r="D14" s="171"/>
    </row>
    <row r="15" spans="1:4" ht="15" x14ac:dyDescent="0.2">
      <c r="A15" s="482" t="s">
        <v>118</v>
      </c>
      <c r="B15" s="483"/>
      <c r="C15" s="483"/>
      <c r="D15" s="484"/>
    </row>
    <row r="16" spans="1:4" ht="183.75" customHeight="1" x14ac:dyDescent="0.2">
      <c r="A16" s="485"/>
      <c r="B16" s="486"/>
      <c r="C16" s="486"/>
      <c r="D16" s="487"/>
    </row>
    <row r="17" spans="1:4" ht="15.75" x14ac:dyDescent="0.2">
      <c r="A17" s="170"/>
      <c r="B17" s="171"/>
      <c r="C17" s="171"/>
      <c r="D17" s="171"/>
    </row>
    <row r="18" spans="1:4" ht="15" x14ac:dyDescent="0.2">
      <c r="A18" s="482" t="s">
        <v>119</v>
      </c>
      <c r="B18" s="483"/>
      <c r="C18" s="483"/>
      <c r="D18" s="484"/>
    </row>
    <row r="19" spans="1:4" ht="173.25" customHeight="1" x14ac:dyDescent="0.2">
      <c r="A19" s="485"/>
      <c r="B19" s="486"/>
      <c r="C19" s="486"/>
      <c r="D19" s="487"/>
    </row>
    <row r="20" spans="1:4" ht="15.75" x14ac:dyDescent="0.2">
      <c r="A20" s="170"/>
      <c r="B20" s="171"/>
      <c r="C20" s="171"/>
      <c r="D20" s="171"/>
    </row>
    <row r="21" spans="1:4" ht="15" x14ac:dyDescent="0.2">
      <c r="A21" s="171" t="s">
        <v>120</v>
      </c>
      <c r="B21" s="268"/>
      <c r="C21" s="269" t="s">
        <v>121</v>
      </c>
      <c r="D21" s="266"/>
    </row>
    <row r="22" spans="1:4" s="5" customFormat="1" ht="15" x14ac:dyDescent="0.2">
      <c r="A22" s="262">
        <f>B7</f>
        <v>0</v>
      </c>
      <c r="B22" s="96"/>
      <c r="C22" s="115"/>
      <c r="D22" s="267"/>
    </row>
    <row r="23" spans="1:4" ht="18" x14ac:dyDescent="0.2">
      <c r="A23" s="172"/>
      <c r="B23" s="172"/>
      <c r="C23" s="172"/>
      <c r="D23" s="172"/>
    </row>
    <row r="24" spans="1:4" ht="15.75" x14ac:dyDescent="0.2">
      <c r="A24" s="170"/>
      <c r="B24" s="171"/>
      <c r="C24" s="171"/>
      <c r="D24" s="171"/>
    </row>
    <row r="25" spans="1:4" ht="15.75" x14ac:dyDescent="0.2">
      <c r="A25" s="170"/>
      <c r="B25" s="171"/>
      <c r="C25" s="171"/>
      <c r="D25" s="171"/>
    </row>
    <row r="26" spans="1:4" ht="15.75" x14ac:dyDescent="0.2">
      <c r="A26" s="170"/>
      <c r="B26" s="171"/>
      <c r="C26" s="171"/>
      <c r="D26" s="171"/>
    </row>
    <row r="27" spans="1:4" ht="15.75" x14ac:dyDescent="0.2">
      <c r="A27" s="170"/>
      <c r="B27" s="171"/>
      <c r="C27" s="171"/>
      <c r="D27" s="171"/>
    </row>
    <row r="28" spans="1:4" ht="15.75" x14ac:dyDescent="0.2">
      <c r="A28" s="170"/>
      <c r="B28" s="171"/>
      <c r="C28" s="171"/>
      <c r="D28" s="171"/>
    </row>
    <row r="29" spans="1:4" ht="15.75" x14ac:dyDescent="0.2">
      <c r="A29" s="170"/>
      <c r="B29" s="171"/>
      <c r="C29" s="171"/>
      <c r="D29" s="171"/>
    </row>
    <row r="30" spans="1:4" ht="15.75" x14ac:dyDescent="0.2">
      <c r="A30" s="170"/>
      <c r="B30" s="171"/>
      <c r="C30" s="171"/>
      <c r="D30" s="171"/>
    </row>
    <row r="31" spans="1:4" ht="15.75" x14ac:dyDescent="0.2">
      <c r="A31" s="170"/>
      <c r="B31" s="171"/>
      <c r="C31" s="171"/>
      <c r="D31" s="171"/>
    </row>
    <row r="32" spans="1:4" ht="15.75" x14ac:dyDescent="0.2">
      <c r="A32" s="170"/>
      <c r="B32" s="171"/>
      <c r="C32" s="171"/>
      <c r="D32" s="171"/>
    </row>
    <row r="33" spans="1:4" ht="15.75" x14ac:dyDescent="0.2">
      <c r="A33" s="170"/>
      <c r="B33" s="171"/>
      <c r="C33" s="171"/>
      <c r="D33" s="171"/>
    </row>
    <row r="34" spans="1:4" ht="15.75" x14ac:dyDescent="0.2">
      <c r="A34" s="170"/>
      <c r="B34" s="171"/>
      <c r="C34" s="171"/>
      <c r="D34" s="171"/>
    </row>
    <row r="35" spans="1:4" ht="15.75" x14ac:dyDescent="0.2">
      <c r="A35" s="170"/>
      <c r="B35" s="171"/>
      <c r="C35" s="171"/>
      <c r="D35" s="171"/>
    </row>
    <row r="36" spans="1:4" ht="15.75" x14ac:dyDescent="0.2">
      <c r="A36" s="170"/>
      <c r="B36" s="171"/>
      <c r="C36" s="171"/>
      <c r="D36" s="171"/>
    </row>
    <row r="37" spans="1:4" ht="15.75" x14ac:dyDescent="0.2">
      <c r="A37" s="170"/>
      <c r="B37" s="171"/>
      <c r="C37" s="171"/>
      <c r="D37" s="171"/>
    </row>
    <row r="38" spans="1:4" ht="15.75" x14ac:dyDescent="0.2">
      <c r="A38" s="170"/>
      <c r="B38" s="171"/>
      <c r="C38" s="171"/>
      <c r="D38" s="171"/>
    </row>
    <row r="39" spans="1:4" ht="15.75" x14ac:dyDescent="0.2">
      <c r="A39" s="170"/>
      <c r="B39" s="171"/>
      <c r="C39" s="171"/>
      <c r="D39" s="171"/>
    </row>
    <row r="40" spans="1:4" ht="15.75" x14ac:dyDescent="0.2">
      <c r="A40" s="170"/>
      <c r="B40" s="171"/>
      <c r="C40" s="171"/>
      <c r="D40" s="171"/>
    </row>
    <row r="41" spans="1:4" ht="15.75" x14ac:dyDescent="0.2">
      <c r="A41" s="170"/>
      <c r="B41" s="171"/>
      <c r="C41" s="171"/>
      <c r="D41" s="171"/>
    </row>
    <row r="42" spans="1:4" ht="15.75" x14ac:dyDescent="0.2">
      <c r="A42" s="170"/>
      <c r="B42" s="171"/>
      <c r="C42" s="171"/>
      <c r="D42" s="171"/>
    </row>
    <row r="43" spans="1:4" ht="15.75" x14ac:dyDescent="0.2">
      <c r="A43" s="170"/>
      <c r="B43" s="171"/>
      <c r="C43" s="171"/>
      <c r="D43" s="171"/>
    </row>
    <row r="44" spans="1:4" ht="15.75" x14ac:dyDescent="0.2">
      <c r="A44" s="26"/>
    </row>
    <row r="45" spans="1:4" ht="15.75" x14ac:dyDescent="0.2">
      <c r="A45" s="26"/>
    </row>
    <row r="46" spans="1:4" ht="15.75" x14ac:dyDescent="0.2">
      <c r="A46" s="26"/>
    </row>
    <row r="47" spans="1:4" ht="15.75" x14ac:dyDescent="0.2">
      <c r="A47" s="26"/>
    </row>
    <row r="48" spans="1:4" ht="15.75" x14ac:dyDescent="0.2">
      <c r="A48" s="26"/>
    </row>
    <row r="49" spans="1:1" ht="15.75" x14ac:dyDescent="0.2">
      <c r="A49" s="26"/>
    </row>
    <row r="50" spans="1:1" ht="15.75" x14ac:dyDescent="0.2">
      <c r="A50" s="26"/>
    </row>
    <row r="51" spans="1:1" ht="15.75" x14ac:dyDescent="0.2">
      <c r="A51" s="26"/>
    </row>
    <row r="52" spans="1:1" ht="15.75" x14ac:dyDescent="0.2">
      <c r="A52" s="26"/>
    </row>
  </sheetData>
  <sheetProtection algorithmName="SHA-512" hashValue="uqeZadmIM+KlaLq0K1KMNVG15ZDwsyoGsOq9dnyt7AmCS3jvsUwX04NyVG4r1v13bnFrpRSVaqds8EYmc1zroQ==" saltValue="U74arR95go59fa0aCvZnLg==" spinCount="100000" sheet="1" selectLockedCells="1"/>
  <mergeCells count="10">
    <mergeCell ref="A18:D18"/>
    <mergeCell ref="A19:D19"/>
    <mergeCell ref="A3:D3"/>
    <mergeCell ref="C8:D8"/>
    <mergeCell ref="A12:D12"/>
    <mergeCell ref="A13:D13"/>
    <mergeCell ref="A15:D15"/>
    <mergeCell ref="A16:D16"/>
    <mergeCell ref="A8:A9"/>
    <mergeCell ref="C9:D9"/>
  </mergeCells>
  <pageMargins left="0.7" right="0.45787037037037037" top="0.92361111111111116" bottom="0.75" header="0.3" footer="0.3"/>
  <pageSetup paperSize="9" scale="81" orientation="portrait" r:id="rId1"/>
  <headerFooter scaleWithDoc="0">
    <oddHeader>&amp;R&amp;G</oddHeader>
    <oddFooter>&amp;CSuivi du TPI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07EFE-7F4C-4698-A6A0-EF8EAD18FB9A}">
  <sheetPr codeName="Feuil7">
    <tabColor rgb="FFCC99FF"/>
    <pageSetUpPr fitToPage="1"/>
  </sheetPr>
  <dimension ref="A1:E53"/>
  <sheetViews>
    <sheetView view="pageLayout" zoomScaleNormal="100" workbookViewId="0">
      <selection activeCell="D35" sqref="D35"/>
    </sheetView>
  </sheetViews>
  <sheetFormatPr baseColWidth="10" defaultColWidth="11.42578125" defaultRowHeight="24.95" customHeight="1" x14ac:dyDescent="0.2"/>
  <cols>
    <col min="1" max="1" width="29.42578125" style="29" customWidth="1"/>
    <col min="2" max="2" width="30.28515625" style="29" customWidth="1"/>
    <col min="3" max="3" width="14" style="29" customWidth="1"/>
    <col min="4" max="4" width="17.7109375" style="29" customWidth="1"/>
    <col min="5" max="16384" width="11.42578125" style="29"/>
  </cols>
  <sheetData>
    <row r="1" spans="1:4" ht="12.75" x14ac:dyDescent="0.2">
      <c r="A1" s="496" t="s">
        <v>114</v>
      </c>
      <c r="B1" s="496"/>
      <c r="C1" s="496"/>
      <c r="D1" s="496"/>
    </row>
    <row r="2" spans="1:4" ht="12.75" x14ac:dyDescent="0.2">
      <c r="A2" s="191"/>
      <c r="B2" s="191"/>
      <c r="C2" s="191"/>
      <c r="D2" s="191"/>
    </row>
    <row r="3" spans="1:4" ht="21.75" customHeight="1" x14ac:dyDescent="0.2">
      <c r="A3" s="488" t="s">
        <v>122</v>
      </c>
      <c r="B3" s="497"/>
      <c r="C3" s="497"/>
      <c r="D3" s="498"/>
    </row>
    <row r="4" spans="1:4" s="30" customFormat="1" ht="11.25" customHeight="1" x14ac:dyDescent="0.35">
      <c r="A4" s="110"/>
      <c r="B4" s="499"/>
      <c r="C4" s="499"/>
      <c r="D4" s="499"/>
    </row>
    <row r="5" spans="1:4" s="30" customFormat="1" ht="30" x14ac:dyDescent="0.2">
      <c r="A5" s="166" t="s">
        <v>19</v>
      </c>
      <c r="B5" s="126">
        <f>'Fiche candidat'!B4</f>
        <v>0</v>
      </c>
      <c r="C5" s="166" t="s">
        <v>17</v>
      </c>
      <c r="D5" s="173">
        <f>'Fiche candidat'!B3</f>
        <v>0</v>
      </c>
    </row>
    <row r="6" spans="1:4" s="30" customFormat="1" ht="34.5" customHeight="1" x14ac:dyDescent="0.2">
      <c r="A6" s="167" t="s">
        <v>20</v>
      </c>
      <c r="B6" s="126">
        <f>'Fiche candidat'!B5</f>
        <v>0</v>
      </c>
      <c r="C6" s="167" t="s">
        <v>60</v>
      </c>
      <c r="D6" s="294">
        <f>'Fiche candidat'!B7</f>
        <v>0</v>
      </c>
    </row>
    <row r="7" spans="1:4" s="30" customFormat="1" ht="29.25" customHeight="1" x14ac:dyDescent="0.2">
      <c r="A7" s="167" t="s">
        <v>116</v>
      </c>
      <c r="B7" s="174">
        <f>'Fiche candidat'!B10</f>
        <v>0</v>
      </c>
      <c r="C7" s="168" t="s">
        <v>22</v>
      </c>
      <c r="D7" s="311">
        <f>'Fiche candidat'!B8</f>
        <v>0</v>
      </c>
    </row>
    <row r="8" spans="1:4" s="30" customFormat="1" ht="15" x14ac:dyDescent="0.2">
      <c r="A8" s="492" t="s">
        <v>62</v>
      </c>
      <c r="B8" s="176">
        <f>'Fiche candidat'!B16:D16</f>
        <v>0</v>
      </c>
      <c r="C8" s="440"/>
      <c r="D8" s="501"/>
    </row>
    <row r="9" spans="1:4" s="30" customFormat="1" ht="15" x14ac:dyDescent="0.2">
      <c r="A9" s="500"/>
      <c r="B9" s="177">
        <f>'Fiche candidat'!B20:D20</f>
        <v>0</v>
      </c>
      <c r="C9" s="438"/>
      <c r="D9" s="502"/>
    </row>
    <row r="10" spans="1:4" ht="9.75" customHeight="1" x14ac:dyDescent="0.2">
      <c r="A10" s="170"/>
      <c r="B10" s="171"/>
      <c r="C10" s="171"/>
      <c r="D10" s="171"/>
    </row>
    <row r="11" spans="1:4" ht="15.75" x14ac:dyDescent="0.2">
      <c r="A11" s="506" t="s">
        <v>123</v>
      </c>
      <c r="B11" s="507"/>
      <c r="C11" s="178" t="s">
        <v>64</v>
      </c>
      <c r="D11" s="179" t="s">
        <v>65</v>
      </c>
    </row>
    <row r="12" spans="1:4" ht="39" customHeight="1" x14ac:dyDescent="0.2">
      <c r="A12" s="508" t="s">
        <v>124</v>
      </c>
      <c r="B12" s="439"/>
      <c r="C12" s="132"/>
      <c r="D12" s="133"/>
    </row>
    <row r="13" spans="1:4" ht="25.5" x14ac:dyDescent="0.2">
      <c r="A13" s="509" t="s">
        <v>125</v>
      </c>
      <c r="B13" s="510"/>
      <c r="C13" s="180"/>
      <c r="D13" s="181"/>
    </row>
    <row r="14" spans="1:4" ht="25.5" x14ac:dyDescent="0.2">
      <c r="A14" s="511" t="s">
        <v>126</v>
      </c>
      <c r="B14" s="512"/>
      <c r="C14" s="182"/>
      <c r="D14" s="183"/>
    </row>
    <row r="15" spans="1:4" ht="9.75" customHeight="1" x14ac:dyDescent="0.2">
      <c r="A15" s="170"/>
      <c r="B15" s="171"/>
      <c r="C15" s="171"/>
      <c r="D15" s="171"/>
    </row>
    <row r="16" spans="1:4" ht="15.75" x14ac:dyDescent="0.2">
      <c r="A16" s="507" t="s">
        <v>127</v>
      </c>
      <c r="B16" s="513"/>
      <c r="C16" s="513"/>
      <c r="D16" s="514"/>
    </row>
    <row r="17" spans="1:5" ht="15" customHeight="1" x14ac:dyDescent="0.2">
      <c r="A17" s="503" t="s">
        <v>128</v>
      </c>
      <c r="B17" s="504"/>
      <c r="C17" s="504"/>
      <c r="D17" s="505"/>
    </row>
    <row r="18" spans="1:5" s="31" customFormat="1" ht="161.25" customHeight="1" x14ac:dyDescent="0.2">
      <c r="A18" s="485"/>
      <c r="B18" s="486"/>
      <c r="C18" s="486"/>
      <c r="D18" s="487"/>
    </row>
    <row r="19" spans="1:5" ht="15" x14ac:dyDescent="0.2">
      <c r="A19" s="503" t="s">
        <v>129</v>
      </c>
      <c r="B19" s="504"/>
      <c r="C19" s="504"/>
      <c r="D19" s="505"/>
    </row>
    <row r="20" spans="1:5" s="31" customFormat="1" ht="318.75" customHeight="1" x14ac:dyDescent="0.2">
      <c r="A20" s="485"/>
      <c r="B20" s="486"/>
      <c r="C20" s="486"/>
      <c r="D20" s="487"/>
    </row>
    <row r="21" spans="1:5" ht="15" x14ac:dyDescent="0.2">
      <c r="A21" s="503" t="s">
        <v>130</v>
      </c>
      <c r="B21" s="504"/>
      <c r="C21" s="504"/>
      <c r="D21" s="505"/>
    </row>
    <row r="22" spans="1:5" s="31" customFormat="1" ht="157.5" customHeight="1" x14ac:dyDescent="0.2">
      <c r="A22" s="485"/>
      <c r="B22" s="486"/>
      <c r="C22" s="486"/>
      <c r="D22" s="487"/>
    </row>
    <row r="23" spans="1:5" ht="15" x14ac:dyDescent="0.2">
      <c r="A23" s="503" t="s">
        <v>131</v>
      </c>
      <c r="B23" s="504"/>
      <c r="C23" s="504"/>
      <c r="D23" s="505"/>
    </row>
    <row r="24" spans="1:5" s="31" customFormat="1" ht="126.75" customHeight="1" x14ac:dyDescent="0.2">
      <c r="A24" s="485"/>
      <c r="B24" s="486"/>
      <c r="C24" s="486"/>
      <c r="D24" s="487"/>
    </row>
    <row r="25" spans="1:5" ht="18" x14ac:dyDescent="0.2">
      <c r="A25" s="171"/>
      <c r="B25" s="96"/>
      <c r="C25" s="172"/>
      <c r="D25" s="172"/>
      <c r="E25" s="32"/>
    </row>
    <row r="26" spans="1:5" ht="15.75" x14ac:dyDescent="0.2">
      <c r="A26" s="507" t="s">
        <v>132</v>
      </c>
      <c r="B26" s="513"/>
      <c r="C26" s="178" t="s">
        <v>64</v>
      </c>
      <c r="D26" s="179" t="s">
        <v>65</v>
      </c>
      <c r="E26" s="32"/>
    </row>
    <row r="27" spans="1:5" ht="25.5" x14ac:dyDescent="0.2">
      <c r="A27" s="515" t="s">
        <v>133</v>
      </c>
      <c r="B27" s="516"/>
      <c r="C27" s="184"/>
      <c r="D27" s="185"/>
      <c r="E27" s="32"/>
    </row>
    <row r="28" spans="1:5" ht="25.5" x14ac:dyDescent="0.2">
      <c r="A28" s="515" t="s">
        <v>134</v>
      </c>
      <c r="B28" s="516"/>
      <c r="C28" s="184"/>
      <c r="D28" s="185"/>
      <c r="E28" s="32"/>
    </row>
    <row r="29" spans="1:5" ht="25.5" x14ac:dyDescent="0.2">
      <c r="A29" s="515" t="s">
        <v>135</v>
      </c>
      <c r="B29" s="516"/>
      <c r="C29" s="184" t="s">
        <v>48</v>
      </c>
      <c r="D29" s="185"/>
    </row>
    <row r="30" spans="1:5" ht="25.5" x14ac:dyDescent="0.2">
      <c r="A30" s="517" t="s">
        <v>136</v>
      </c>
      <c r="B30" s="518"/>
      <c r="C30" s="182" t="s">
        <v>48</v>
      </c>
      <c r="D30" s="183"/>
    </row>
    <row r="31" spans="1:5" ht="15" x14ac:dyDescent="0.2">
      <c r="A31" s="519" t="s">
        <v>74</v>
      </c>
      <c r="B31" s="520"/>
      <c r="C31" s="520"/>
      <c r="D31" s="521"/>
    </row>
    <row r="32" spans="1:5" ht="150" customHeight="1" x14ac:dyDescent="0.2">
      <c r="A32" s="485"/>
      <c r="B32" s="486"/>
      <c r="C32" s="486"/>
      <c r="D32" s="487"/>
    </row>
    <row r="33" spans="1:4" ht="15.75" x14ac:dyDescent="0.2">
      <c r="A33" s="170"/>
      <c r="B33" s="171"/>
      <c r="C33" s="171"/>
      <c r="D33" s="171"/>
    </row>
    <row r="34" spans="1:4" ht="15.75" customHeight="1" x14ac:dyDescent="0.2">
      <c r="A34" s="96" t="s">
        <v>137</v>
      </c>
      <c r="B34" s="187"/>
      <c r="C34" s="115" t="s">
        <v>78</v>
      </c>
      <c r="D34" s="188"/>
    </row>
    <row r="35" spans="1:4" ht="15.75" customHeight="1" x14ac:dyDescent="0.2">
      <c r="A35" s="262">
        <f>B8</f>
        <v>0</v>
      </c>
      <c r="B35" s="270"/>
      <c r="C35" s="115"/>
      <c r="D35" s="271"/>
    </row>
    <row r="36" spans="1:4" ht="15.75" customHeight="1" x14ac:dyDescent="0.2">
      <c r="A36" s="96" t="s">
        <v>138</v>
      </c>
      <c r="B36" s="187"/>
      <c r="C36" s="115" t="s">
        <v>78</v>
      </c>
      <c r="D36" s="188"/>
    </row>
    <row r="37" spans="1:4" ht="15.75" customHeight="1" x14ac:dyDescent="0.2">
      <c r="A37" s="262">
        <f>B9</f>
        <v>0</v>
      </c>
      <c r="B37" s="270"/>
      <c r="C37" s="115"/>
      <c r="D37" s="271"/>
    </row>
    <row r="38" spans="1:4" ht="12.75" x14ac:dyDescent="0.2">
      <c r="A38" s="189"/>
      <c r="B38" s="189"/>
      <c r="C38" s="189"/>
      <c r="D38" s="189"/>
    </row>
    <row r="39" spans="1:4" ht="12.75" x14ac:dyDescent="0.2">
      <c r="A39" s="189"/>
      <c r="B39" s="189"/>
      <c r="C39" s="189"/>
      <c r="D39" s="189"/>
    </row>
    <row r="40" spans="1:4" ht="12.75" x14ac:dyDescent="0.2">
      <c r="A40" s="189"/>
      <c r="B40" s="189"/>
      <c r="C40" s="189"/>
      <c r="D40" s="189"/>
    </row>
    <row r="41" spans="1:4" ht="12.75" x14ac:dyDescent="0.2">
      <c r="A41" s="189"/>
      <c r="B41" s="189"/>
      <c r="C41" s="189"/>
      <c r="D41" s="189"/>
    </row>
    <row r="42" spans="1:4" ht="12.75" x14ac:dyDescent="0.2">
      <c r="A42" s="189"/>
      <c r="B42" s="189"/>
      <c r="C42" s="189"/>
      <c r="D42" s="189"/>
    </row>
    <row r="43" spans="1:4" ht="12.75" x14ac:dyDescent="0.2">
      <c r="A43" s="189"/>
      <c r="B43" s="189"/>
      <c r="C43" s="189"/>
      <c r="D43" s="189"/>
    </row>
    <row r="44" spans="1:4" ht="12.75" x14ac:dyDescent="0.2">
      <c r="A44" s="189"/>
      <c r="B44" s="189"/>
      <c r="C44" s="189"/>
      <c r="D44" s="189"/>
    </row>
    <row r="45" spans="1:4" ht="15.75" x14ac:dyDescent="0.2">
      <c r="A45" s="33"/>
    </row>
    <row r="46" spans="1:4" ht="15.75" x14ac:dyDescent="0.2">
      <c r="A46" s="33"/>
    </row>
    <row r="47" spans="1:4" ht="15.75" x14ac:dyDescent="0.2">
      <c r="A47" s="33"/>
    </row>
    <row r="48" spans="1:4" ht="15.75" x14ac:dyDescent="0.2">
      <c r="A48" s="33"/>
    </row>
    <row r="49" spans="1:1" ht="15.75" x14ac:dyDescent="0.2">
      <c r="A49" s="33"/>
    </row>
    <row r="50" spans="1:1" ht="15.75" x14ac:dyDescent="0.2">
      <c r="A50" s="33"/>
    </row>
    <row r="51" spans="1:1" ht="15.75" x14ac:dyDescent="0.2">
      <c r="A51" s="33"/>
    </row>
    <row r="52" spans="1:1" ht="15.75" x14ac:dyDescent="0.2">
      <c r="A52" s="33"/>
    </row>
    <row r="53" spans="1:1" ht="15.75" x14ac:dyDescent="0.2">
      <c r="A53" s="33"/>
    </row>
  </sheetData>
  <sheetProtection algorithmName="SHA-512" hashValue="7WxLAedLHz4qxM6k+4le8AOXpCy4JDlK+NEUqfYEBXsN8/o7H5LmGqg7FBRVKWPB/XGPBeb+MH7k9hjLfnlEzw==" saltValue="YmCA73eYVy2mS768SuQqRQ==" spinCount="100000" sheet="1" selectLockedCells="1"/>
  <mergeCells count="26">
    <mergeCell ref="A32:D32"/>
    <mergeCell ref="A24:D24"/>
    <mergeCell ref="A26:B26"/>
    <mergeCell ref="A28:B28"/>
    <mergeCell ref="A29:B29"/>
    <mergeCell ref="A30:B30"/>
    <mergeCell ref="A31:D31"/>
    <mergeCell ref="A27:B27"/>
    <mergeCell ref="A23:D23"/>
    <mergeCell ref="A11:B11"/>
    <mergeCell ref="A12:B12"/>
    <mergeCell ref="A13:B13"/>
    <mergeCell ref="A14:B14"/>
    <mergeCell ref="A16:D16"/>
    <mergeCell ref="A17:D17"/>
    <mergeCell ref="A18:D18"/>
    <mergeCell ref="A19:D19"/>
    <mergeCell ref="A20:D20"/>
    <mergeCell ref="A21:D21"/>
    <mergeCell ref="A22:D22"/>
    <mergeCell ref="A1:D1"/>
    <mergeCell ref="A3:D3"/>
    <mergeCell ref="B4:D4"/>
    <mergeCell ref="A8:A9"/>
    <mergeCell ref="C8:D8"/>
    <mergeCell ref="C9:D9"/>
  </mergeCells>
  <pageMargins left="0.70866141732283472" right="0.47244094488188981" top="0.9055118110236221" bottom="0.74803149606299213" header="0.31496062992125984" footer="0.31496062992125984"/>
  <pageSetup paperSize="9" scale="89" fitToHeight="0" orientation="portrait" r:id="rId1"/>
  <headerFooter scaleWithDoc="0">
    <oddHeader>&amp;R&amp;G</oddHeader>
    <oddFooter>&amp;CPV d'observation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033" r:id="rId5" name="Check Box 32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28575</xdr:rowOff>
                  </from>
                  <to>
                    <xdr:col>2</xdr:col>
                    <xdr:colOff>723900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4" r:id="rId6" name="Check Box 33">
              <controlPr defaultSize="0" autoFill="0" autoLine="0" autoPict="0">
                <anchor moveWithCells="1">
                  <from>
                    <xdr:col>3</xdr:col>
                    <xdr:colOff>371475</xdr:colOff>
                    <xdr:row>10</xdr:row>
                    <xdr:rowOff>142875</xdr:rowOff>
                  </from>
                  <to>
                    <xdr:col>3</xdr:col>
                    <xdr:colOff>638175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5" r:id="rId7" name="Check Box 34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352425</xdr:rowOff>
                  </from>
                  <to>
                    <xdr:col>2</xdr:col>
                    <xdr:colOff>657225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6" r:id="rId8" name="Check Box 35">
              <controlPr defaultSize="0" autoFill="0" autoLine="0" autoPict="0">
                <anchor moveWithCells="1">
                  <from>
                    <xdr:col>3</xdr:col>
                    <xdr:colOff>361950</xdr:colOff>
                    <xdr:row>11</xdr:row>
                    <xdr:rowOff>352425</xdr:rowOff>
                  </from>
                  <to>
                    <xdr:col>3</xdr:col>
                    <xdr:colOff>628650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7" r:id="rId9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25</xdr:row>
                    <xdr:rowOff>47625</xdr:rowOff>
                  </from>
                  <to>
                    <xdr:col>2</xdr:col>
                    <xdr:colOff>657225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8" r:id="rId10" name="Check Box 6">
              <controlPr defaultSize="0" autoFill="0" autoLine="0" autoPict="0">
                <anchor moveWithCells="1">
                  <from>
                    <xdr:col>2</xdr:col>
                    <xdr:colOff>390525</xdr:colOff>
                    <xdr:row>26</xdr:row>
                    <xdr:rowOff>161925</xdr:rowOff>
                  </from>
                  <to>
                    <xdr:col>2</xdr:col>
                    <xdr:colOff>657225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9" r:id="rId11" name="Check Box 7">
              <controlPr defaultSize="0" autoFill="0" autoLine="0" autoPict="0">
                <anchor moveWithCells="1">
                  <from>
                    <xdr:col>2</xdr:col>
                    <xdr:colOff>390525</xdr:colOff>
                    <xdr:row>27</xdr:row>
                    <xdr:rowOff>171450</xdr:rowOff>
                  </from>
                  <to>
                    <xdr:col>2</xdr:col>
                    <xdr:colOff>657225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0" r:id="rId12" name="Check Box 8">
              <controlPr defaultSize="0" autoFill="0" autoLine="0" autoPict="0">
                <anchor moveWithCells="1">
                  <from>
                    <xdr:col>2</xdr:col>
                    <xdr:colOff>390525</xdr:colOff>
                    <xdr:row>28</xdr:row>
                    <xdr:rowOff>180975</xdr:rowOff>
                  </from>
                  <to>
                    <xdr:col>2</xdr:col>
                    <xdr:colOff>657225</xdr:colOff>
                    <xdr:row>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1" r:id="rId13" name="Check Box 9">
              <controlPr defaultSize="0" autoFill="0" autoLine="0" autoPict="0">
                <anchor moveWithCells="1">
                  <from>
                    <xdr:col>3</xdr:col>
                    <xdr:colOff>390525</xdr:colOff>
                    <xdr:row>25</xdr:row>
                    <xdr:rowOff>28575</xdr:rowOff>
                  </from>
                  <to>
                    <xdr:col>3</xdr:col>
                    <xdr:colOff>657225</xdr:colOff>
                    <xdr:row>27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2" r:id="rId14" name="Check Box 10">
              <controlPr defaultSize="0" autoFill="0" autoLine="0" autoPict="0">
                <anchor moveWithCells="1">
                  <from>
                    <xdr:col>3</xdr:col>
                    <xdr:colOff>390525</xdr:colOff>
                    <xdr:row>26</xdr:row>
                    <xdr:rowOff>171450</xdr:rowOff>
                  </from>
                  <to>
                    <xdr:col>3</xdr:col>
                    <xdr:colOff>657225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3" r:id="rId15" name="Check Box 11">
              <controlPr defaultSize="0" autoFill="0" autoLine="0" autoPict="0">
                <anchor moveWithCells="1">
                  <from>
                    <xdr:col>3</xdr:col>
                    <xdr:colOff>390525</xdr:colOff>
                    <xdr:row>27</xdr:row>
                    <xdr:rowOff>180975</xdr:rowOff>
                  </from>
                  <to>
                    <xdr:col>3</xdr:col>
                    <xdr:colOff>657225</xdr:colOff>
                    <xdr:row>29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4" r:id="rId16" name="Check Box 12">
              <controlPr defaultSize="0" autoFill="0" autoLine="0" autoPict="0">
                <anchor moveWithCells="1">
                  <from>
                    <xdr:col>3</xdr:col>
                    <xdr:colOff>390525</xdr:colOff>
                    <xdr:row>28</xdr:row>
                    <xdr:rowOff>190500</xdr:rowOff>
                  </from>
                  <to>
                    <xdr:col>3</xdr:col>
                    <xdr:colOff>657225</xdr:colOff>
                    <xdr:row>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5" r:id="rId17" name="Check Box 13">
              <controlPr defaultSize="0" autoFill="0" autoLine="0" autoPict="0">
                <anchor moveWithCells="1">
                  <from>
                    <xdr:col>2</xdr:col>
                    <xdr:colOff>390525</xdr:colOff>
                    <xdr:row>13</xdr:row>
                    <xdr:rowOff>47625</xdr:rowOff>
                  </from>
                  <to>
                    <xdr:col>3</xdr:col>
                    <xdr:colOff>438150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6" r:id="rId18" name="Check Box 14">
              <controlPr defaultSize="0" autoFill="0" autoLine="0" autoPict="0">
                <anchor moveWithCells="1">
                  <from>
                    <xdr:col>3</xdr:col>
                    <xdr:colOff>352425</xdr:colOff>
                    <xdr:row>13</xdr:row>
                    <xdr:rowOff>47625</xdr:rowOff>
                  </from>
                  <to>
                    <xdr:col>4</xdr:col>
                    <xdr:colOff>304800</xdr:colOff>
                    <xdr:row>13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60F52-6D1B-4306-BA96-9AB0907C9489}">
  <sheetPr codeName="Feuil8">
    <tabColor rgb="FFCC99FF"/>
    <pageSetUpPr fitToPage="1"/>
  </sheetPr>
  <dimension ref="A1:E53"/>
  <sheetViews>
    <sheetView view="pageLayout" zoomScaleNormal="100" workbookViewId="0">
      <selection activeCell="A32" sqref="A32:D32"/>
    </sheetView>
  </sheetViews>
  <sheetFormatPr baseColWidth="10" defaultColWidth="11.42578125" defaultRowHeight="24.95" customHeight="1" x14ac:dyDescent="0.2"/>
  <cols>
    <col min="1" max="1" width="29.42578125" style="29" customWidth="1"/>
    <col min="2" max="2" width="30.28515625" style="29" customWidth="1"/>
    <col min="3" max="3" width="14" style="29" customWidth="1"/>
    <col min="4" max="4" width="17.7109375" style="29" customWidth="1"/>
    <col min="5" max="16384" width="11.42578125" style="29"/>
  </cols>
  <sheetData>
    <row r="1" spans="1:4" ht="12.75" x14ac:dyDescent="0.2">
      <c r="A1" s="496" t="s">
        <v>114</v>
      </c>
      <c r="B1" s="496"/>
      <c r="C1" s="496"/>
      <c r="D1" s="496"/>
    </row>
    <row r="2" spans="1:4" ht="12.75" x14ac:dyDescent="0.2">
      <c r="A2" s="191"/>
      <c r="B2" s="191"/>
      <c r="C2" s="191"/>
      <c r="D2" s="191"/>
    </row>
    <row r="3" spans="1:4" ht="21.75" customHeight="1" x14ac:dyDescent="0.2">
      <c r="A3" s="488" t="s">
        <v>122</v>
      </c>
      <c r="B3" s="497"/>
      <c r="C3" s="497"/>
      <c r="D3" s="498"/>
    </row>
    <row r="4" spans="1:4" s="30" customFormat="1" ht="11.25" customHeight="1" x14ac:dyDescent="0.35">
      <c r="A4" s="110"/>
      <c r="B4" s="499"/>
      <c r="C4" s="499"/>
      <c r="D4" s="499"/>
    </row>
    <row r="5" spans="1:4" s="30" customFormat="1" ht="30" x14ac:dyDescent="0.2">
      <c r="A5" s="166" t="s">
        <v>19</v>
      </c>
      <c r="B5" s="126">
        <f>'Fiche candidat'!B4</f>
        <v>0</v>
      </c>
      <c r="C5" s="166" t="s">
        <v>17</v>
      </c>
      <c r="D5" s="173">
        <f>'Fiche candidat'!B3</f>
        <v>0</v>
      </c>
    </row>
    <row r="6" spans="1:4" s="30" customFormat="1" ht="37.5" customHeight="1" x14ac:dyDescent="0.2">
      <c r="A6" s="167" t="s">
        <v>20</v>
      </c>
      <c r="B6" s="126">
        <f>'Fiche candidat'!B5</f>
        <v>0</v>
      </c>
      <c r="C6" s="167" t="s">
        <v>60</v>
      </c>
      <c r="D6" s="294">
        <f>'Fiche candidat'!B7</f>
        <v>0</v>
      </c>
    </row>
    <row r="7" spans="1:4" s="30" customFormat="1" ht="29.25" customHeight="1" x14ac:dyDescent="0.2">
      <c r="A7" s="167" t="s">
        <v>116</v>
      </c>
      <c r="B7" s="174">
        <f>'Fiche candidat'!B10</f>
        <v>0</v>
      </c>
      <c r="C7" s="168" t="s">
        <v>22</v>
      </c>
      <c r="D7" s="311">
        <f>'Fiche candidat'!B8</f>
        <v>0</v>
      </c>
    </row>
    <row r="8" spans="1:4" s="30" customFormat="1" ht="15" x14ac:dyDescent="0.2">
      <c r="A8" s="492" t="s">
        <v>62</v>
      </c>
      <c r="B8" s="176">
        <f>'Fiche candidat'!B16:D16</f>
        <v>0</v>
      </c>
      <c r="C8" s="440"/>
      <c r="D8" s="501"/>
    </row>
    <row r="9" spans="1:4" s="30" customFormat="1" ht="15" x14ac:dyDescent="0.2">
      <c r="A9" s="500"/>
      <c r="B9" s="177">
        <f>'Fiche candidat'!B20:D20</f>
        <v>0</v>
      </c>
      <c r="C9" s="438"/>
      <c r="D9" s="502"/>
    </row>
    <row r="10" spans="1:4" ht="9.75" customHeight="1" x14ac:dyDescent="0.2">
      <c r="A10" s="170"/>
      <c r="B10" s="171"/>
      <c r="C10" s="171"/>
      <c r="D10" s="171"/>
    </row>
    <row r="11" spans="1:4" ht="15.75" x14ac:dyDescent="0.2">
      <c r="A11" s="506" t="s">
        <v>123</v>
      </c>
      <c r="B11" s="507"/>
      <c r="C11" s="178" t="s">
        <v>64</v>
      </c>
      <c r="D11" s="179" t="s">
        <v>65</v>
      </c>
    </row>
    <row r="12" spans="1:4" ht="39" customHeight="1" x14ac:dyDescent="0.2">
      <c r="A12" s="508" t="s">
        <v>124</v>
      </c>
      <c r="B12" s="439"/>
      <c r="C12" s="132"/>
      <c r="D12" s="133"/>
    </row>
    <row r="13" spans="1:4" ht="25.5" x14ac:dyDescent="0.2">
      <c r="A13" s="509" t="s">
        <v>125</v>
      </c>
      <c r="B13" s="510"/>
      <c r="C13" s="180"/>
      <c r="D13" s="181"/>
    </row>
    <row r="14" spans="1:4" ht="25.5" x14ac:dyDescent="0.2">
      <c r="A14" s="511" t="s">
        <v>126</v>
      </c>
      <c r="B14" s="512"/>
      <c r="C14" s="182"/>
      <c r="D14" s="183"/>
    </row>
    <row r="15" spans="1:4" ht="9.75" customHeight="1" x14ac:dyDescent="0.2">
      <c r="A15" s="170"/>
      <c r="B15" s="171"/>
      <c r="C15" s="171"/>
      <c r="D15" s="171"/>
    </row>
    <row r="16" spans="1:4" ht="15.75" x14ac:dyDescent="0.2">
      <c r="A16" s="507" t="s">
        <v>127</v>
      </c>
      <c r="B16" s="513"/>
      <c r="C16" s="513"/>
      <c r="D16" s="514"/>
    </row>
    <row r="17" spans="1:5" ht="15" customHeight="1" x14ac:dyDescent="0.2">
      <c r="A17" s="503" t="s">
        <v>128</v>
      </c>
      <c r="B17" s="504"/>
      <c r="C17" s="504"/>
      <c r="D17" s="505"/>
    </row>
    <row r="18" spans="1:5" s="31" customFormat="1" ht="148.5" customHeight="1" x14ac:dyDescent="0.2">
      <c r="A18" s="485"/>
      <c r="B18" s="486"/>
      <c r="C18" s="486"/>
      <c r="D18" s="487"/>
    </row>
    <row r="19" spans="1:5" ht="15" x14ac:dyDescent="0.2">
      <c r="A19" s="503" t="s">
        <v>129</v>
      </c>
      <c r="B19" s="504"/>
      <c r="C19" s="504"/>
      <c r="D19" s="505"/>
    </row>
    <row r="20" spans="1:5" s="31" customFormat="1" ht="318.75" customHeight="1" x14ac:dyDescent="0.2">
      <c r="A20" s="485"/>
      <c r="B20" s="486"/>
      <c r="C20" s="486"/>
      <c r="D20" s="487"/>
    </row>
    <row r="21" spans="1:5" ht="15" x14ac:dyDescent="0.2">
      <c r="A21" s="503" t="s">
        <v>130</v>
      </c>
      <c r="B21" s="504"/>
      <c r="C21" s="504"/>
      <c r="D21" s="505"/>
    </row>
    <row r="22" spans="1:5" s="31" customFormat="1" ht="157.5" customHeight="1" x14ac:dyDescent="0.2">
      <c r="A22" s="485"/>
      <c r="B22" s="486"/>
      <c r="C22" s="486"/>
      <c r="D22" s="487"/>
    </row>
    <row r="23" spans="1:5" ht="15" x14ac:dyDescent="0.2">
      <c r="A23" s="503" t="s">
        <v>131</v>
      </c>
      <c r="B23" s="504"/>
      <c r="C23" s="504"/>
      <c r="D23" s="505"/>
    </row>
    <row r="24" spans="1:5" s="31" customFormat="1" ht="126.75" customHeight="1" x14ac:dyDescent="0.2">
      <c r="A24" s="485"/>
      <c r="B24" s="486"/>
      <c r="C24" s="486"/>
      <c r="D24" s="487"/>
    </row>
    <row r="25" spans="1:5" ht="18" x14ac:dyDescent="0.2">
      <c r="A25" s="171"/>
      <c r="B25" s="96"/>
      <c r="C25" s="172"/>
      <c r="D25" s="172"/>
      <c r="E25" s="32"/>
    </row>
    <row r="26" spans="1:5" ht="15.75" x14ac:dyDescent="0.2">
      <c r="A26" s="507" t="s">
        <v>132</v>
      </c>
      <c r="B26" s="513"/>
      <c r="C26" s="178" t="s">
        <v>64</v>
      </c>
      <c r="D26" s="179" t="s">
        <v>65</v>
      </c>
      <c r="E26" s="32"/>
    </row>
    <row r="27" spans="1:5" ht="25.5" x14ac:dyDescent="0.2">
      <c r="A27" s="515" t="s">
        <v>133</v>
      </c>
      <c r="B27" s="516"/>
      <c r="C27" s="184"/>
      <c r="D27" s="185"/>
      <c r="E27" s="32"/>
    </row>
    <row r="28" spans="1:5" ht="25.5" x14ac:dyDescent="0.2">
      <c r="A28" s="515" t="s">
        <v>134</v>
      </c>
      <c r="B28" s="516"/>
      <c r="C28" s="184"/>
      <c r="D28" s="185"/>
      <c r="E28" s="32"/>
    </row>
    <row r="29" spans="1:5" ht="25.5" x14ac:dyDescent="0.2">
      <c r="A29" s="515" t="s">
        <v>135</v>
      </c>
      <c r="B29" s="516"/>
      <c r="C29" s="184" t="s">
        <v>48</v>
      </c>
      <c r="D29" s="185"/>
    </row>
    <row r="30" spans="1:5" ht="25.5" x14ac:dyDescent="0.2">
      <c r="A30" s="517" t="s">
        <v>136</v>
      </c>
      <c r="B30" s="518"/>
      <c r="C30" s="182" t="s">
        <v>48</v>
      </c>
      <c r="D30" s="183"/>
    </row>
    <row r="31" spans="1:5" ht="15" x14ac:dyDescent="0.2">
      <c r="A31" s="519" t="s">
        <v>74</v>
      </c>
      <c r="B31" s="520"/>
      <c r="C31" s="520"/>
      <c r="D31" s="521"/>
    </row>
    <row r="32" spans="1:5" ht="150" customHeight="1" x14ac:dyDescent="0.2">
      <c r="A32" s="485"/>
      <c r="B32" s="486"/>
      <c r="C32" s="486"/>
      <c r="D32" s="487"/>
    </row>
    <row r="33" spans="1:4" ht="15.75" x14ac:dyDescent="0.2">
      <c r="A33" s="170"/>
      <c r="B33" s="171"/>
      <c r="C33" s="171"/>
      <c r="D33" s="171"/>
    </row>
    <row r="34" spans="1:4" ht="15.75" customHeight="1" x14ac:dyDescent="0.2">
      <c r="A34" s="96" t="s">
        <v>137</v>
      </c>
      <c r="B34" s="187"/>
      <c r="C34" s="115" t="s">
        <v>78</v>
      </c>
      <c r="D34" s="188"/>
    </row>
    <row r="35" spans="1:4" ht="15.75" customHeight="1" x14ac:dyDescent="0.2">
      <c r="A35" s="262">
        <f>B8</f>
        <v>0</v>
      </c>
      <c r="B35" s="270"/>
      <c r="C35" s="115"/>
      <c r="D35" s="271"/>
    </row>
    <row r="36" spans="1:4" ht="15.75" customHeight="1" x14ac:dyDescent="0.2">
      <c r="A36" s="96" t="s">
        <v>138</v>
      </c>
      <c r="B36" s="187"/>
      <c r="C36" s="115" t="s">
        <v>78</v>
      </c>
      <c r="D36" s="188"/>
    </row>
    <row r="37" spans="1:4" ht="15.75" customHeight="1" x14ac:dyDescent="0.2">
      <c r="A37" s="262">
        <f>B9</f>
        <v>0</v>
      </c>
      <c r="B37" s="270"/>
      <c r="C37" s="115"/>
      <c r="D37" s="271"/>
    </row>
    <row r="38" spans="1:4" ht="12.75" x14ac:dyDescent="0.2">
      <c r="A38" s="189"/>
      <c r="B38" s="189"/>
      <c r="C38" s="189"/>
      <c r="D38" s="189"/>
    </row>
    <row r="39" spans="1:4" ht="12.75" x14ac:dyDescent="0.2">
      <c r="A39" s="189"/>
      <c r="B39" s="189"/>
      <c r="C39" s="189"/>
      <c r="D39" s="189"/>
    </row>
    <row r="40" spans="1:4" ht="12.75" x14ac:dyDescent="0.2">
      <c r="A40" s="189"/>
      <c r="B40" s="189"/>
      <c r="C40" s="189"/>
      <c r="D40" s="189"/>
    </row>
    <row r="41" spans="1:4" ht="12.75" x14ac:dyDescent="0.2">
      <c r="A41" s="189"/>
      <c r="B41" s="189"/>
      <c r="C41" s="189"/>
      <c r="D41" s="189"/>
    </row>
    <row r="42" spans="1:4" ht="12.75" x14ac:dyDescent="0.2">
      <c r="A42" s="189"/>
      <c r="B42" s="189"/>
      <c r="C42" s="189"/>
      <c r="D42" s="189"/>
    </row>
    <row r="43" spans="1:4" ht="12.75" x14ac:dyDescent="0.2">
      <c r="A43" s="189"/>
      <c r="B43" s="189"/>
      <c r="C43" s="189"/>
      <c r="D43" s="189"/>
    </row>
    <row r="44" spans="1:4" ht="12.75" x14ac:dyDescent="0.2">
      <c r="A44" s="189"/>
      <c r="B44" s="189"/>
      <c r="C44" s="189"/>
      <c r="D44" s="189"/>
    </row>
    <row r="45" spans="1:4" ht="15.75" x14ac:dyDescent="0.2">
      <c r="A45" s="33"/>
    </row>
    <row r="46" spans="1:4" ht="15.75" x14ac:dyDescent="0.2">
      <c r="A46" s="33"/>
    </row>
    <row r="47" spans="1:4" ht="15.75" x14ac:dyDescent="0.2">
      <c r="A47" s="33"/>
    </row>
    <row r="48" spans="1:4" ht="15.75" x14ac:dyDescent="0.2">
      <c r="A48" s="33"/>
    </row>
    <row r="49" spans="1:1" ht="15.75" x14ac:dyDescent="0.2">
      <c r="A49" s="33"/>
    </row>
    <row r="50" spans="1:1" ht="15.75" x14ac:dyDescent="0.2">
      <c r="A50" s="33"/>
    </row>
    <row r="51" spans="1:1" ht="15.75" x14ac:dyDescent="0.2">
      <c r="A51" s="33"/>
    </row>
    <row r="52" spans="1:1" ht="15.75" x14ac:dyDescent="0.2">
      <c r="A52" s="33"/>
    </row>
    <row r="53" spans="1:1" ht="15.75" x14ac:dyDescent="0.2">
      <c r="A53" s="33"/>
    </row>
  </sheetData>
  <sheetProtection algorithmName="SHA-512" hashValue="wFGWsyDkDovf+6NhmtRUsfUjUPvwq/hyqZaWBGJifQgcLo4he1CNsix9mb1B3DWY7xH64wDueQuWIBFPkyqy0g==" saltValue="qWevbrjQi0ReUFAnxoRTgA==" spinCount="100000" sheet="1" selectLockedCells="1"/>
  <mergeCells count="26">
    <mergeCell ref="A1:D1"/>
    <mergeCell ref="A3:D3"/>
    <mergeCell ref="B4:D4"/>
    <mergeCell ref="A8:A9"/>
    <mergeCell ref="C8:D8"/>
    <mergeCell ref="C9:D9"/>
    <mergeCell ref="A23:D23"/>
    <mergeCell ref="A11:B11"/>
    <mergeCell ref="A12:B12"/>
    <mergeCell ref="A13:B13"/>
    <mergeCell ref="A14:B14"/>
    <mergeCell ref="A16:D16"/>
    <mergeCell ref="A17:D17"/>
    <mergeCell ref="A18:D18"/>
    <mergeCell ref="A19:D19"/>
    <mergeCell ref="A20:D20"/>
    <mergeCell ref="A21:D21"/>
    <mergeCell ref="A22:D22"/>
    <mergeCell ref="A31:D31"/>
    <mergeCell ref="A32:D32"/>
    <mergeCell ref="A24:D24"/>
    <mergeCell ref="A26:B26"/>
    <mergeCell ref="A27:B27"/>
    <mergeCell ref="A28:B28"/>
    <mergeCell ref="A29:B29"/>
    <mergeCell ref="A30:B30"/>
  </mergeCells>
  <pageMargins left="0.70866141732283472" right="0.47244094488188981" top="0.9055118110236221" bottom="0.74803149606299213" header="0.31496062992125984" footer="0.31496062992125984"/>
  <pageSetup paperSize="9" scale="89" fitToHeight="0" orientation="portrait" r:id="rId1"/>
  <headerFooter scaleWithDoc="0">
    <oddHeader>&amp;R&amp;G</oddHeader>
    <oddFooter>&amp;CPV d'observation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8369" r:id="rId5" name="Check Box 32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28575</xdr:rowOff>
                  </from>
                  <to>
                    <xdr:col>2</xdr:col>
                    <xdr:colOff>723900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0" r:id="rId6" name="Check Box 33">
              <controlPr defaultSize="0" autoFill="0" autoLine="0" autoPict="0">
                <anchor moveWithCells="1">
                  <from>
                    <xdr:col>3</xdr:col>
                    <xdr:colOff>371475</xdr:colOff>
                    <xdr:row>10</xdr:row>
                    <xdr:rowOff>142875</xdr:rowOff>
                  </from>
                  <to>
                    <xdr:col>3</xdr:col>
                    <xdr:colOff>638175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1" r:id="rId7" name="Check Box 34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352425</xdr:rowOff>
                  </from>
                  <to>
                    <xdr:col>2</xdr:col>
                    <xdr:colOff>657225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2" r:id="rId8" name="Check Box 35">
              <controlPr defaultSize="0" autoFill="0" autoLine="0" autoPict="0">
                <anchor moveWithCells="1">
                  <from>
                    <xdr:col>3</xdr:col>
                    <xdr:colOff>361950</xdr:colOff>
                    <xdr:row>11</xdr:row>
                    <xdr:rowOff>352425</xdr:rowOff>
                  </from>
                  <to>
                    <xdr:col>3</xdr:col>
                    <xdr:colOff>628650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3" r:id="rId9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25</xdr:row>
                    <xdr:rowOff>47625</xdr:rowOff>
                  </from>
                  <to>
                    <xdr:col>2</xdr:col>
                    <xdr:colOff>657225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4" r:id="rId10" name="Check Box 6">
              <controlPr defaultSize="0" autoFill="0" autoLine="0" autoPict="0">
                <anchor moveWithCells="1">
                  <from>
                    <xdr:col>2</xdr:col>
                    <xdr:colOff>390525</xdr:colOff>
                    <xdr:row>26</xdr:row>
                    <xdr:rowOff>161925</xdr:rowOff>
                  </from>
                  <to>
                    <xdr:col>2</xdr:col>
                    <xdr:colOff>657225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5" r:id="rId11" name="Check Box 7">
              <controlPr defaultSize="0" autoFill="0" autoLine="0" autoPict="0">
                <anchor moveWithCells="1">
                  <from>
                    <xdr:col>2</xdr:col>
                    <xdr:colOff>390525</xdr:colOff>
                    <xdr:row>27</xdr:row>
                    <xdr:rowOff>171450</xdr:rowOff>
                  </from>
                  <to>
                    <xdr:col>2</xdr:col>
                    <xdr:colOff>657225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6" r:id="rId12" name="Check Box 8">
              <controlPr defaultSize="0" autoFill="0" autoLine="0" autoPict="0">
                <anchor moveWithCells="1">
                  <from>
                    <xdr:col>2</xdr:col>
                    <xdr:colOff>390525</xdr:colOff>
                    <xdr:row>28</xdr:row>
                    <xdr:rowOff>180975</xdr:rowOff>
                  </from>
                  <to>
                    <xdr:col>2</xdr:col>
                    <xdr:colOff>657225</xdr:colOff>
                    <xdr:row>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7" r:id="rId13" name="Check Box 9">
              <controlPr defaultSize="0" autoFill="0" autoLine="0" autoPict="0">
                <anchor moveWithCells="1">
                  <from>
                    <xdr:col>3</xdr:col>
                    <xdr:colOff>390525</xdr:colOff>
                    <xdr:row>25</xdr:row>
                    <xdr:rowOff>28575</xdr:rowOff>
                  </from>
                  <to>
                    <xdr:col>3</xdr:col>
                    <xdr:colOff>657225</xdr:colOff>
                    <xdr:row>27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8" r:id="rId14" name="Check Box 10">
              <controlPr defaultSize="0" autoFill="0" autoLine="0" autoPict="0">
                <anchor moveWithCells="1">
                  <from>
                    <xdr:col>3</xdr:col>
                    <xdr:colOff>390525</xdr:colOff>
                    <xdr:row>26</xdr:row>
                    <xdr:rowOff>171450</xdr:rowOff>
                  </from>
                  <to>
                    <xdr:col>3</xdr:col>
                    <xdr:colOff>657225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9" r:id="rId15" name="Check Box 11">
              <controlPr defaultSize="0" autoFill="0" autoLine="0" autoPict="0">
                <anchor moveWithCells="1">
                  <from>
                    <xdr:col>3</xdr:col>
                    <xdr:colOff>390525</xdr:colOff>
                    <xdr:row>27</xdr:row>
                    <xdr:rowOff>180975</xdr:rowOff>
                  </from>
                  <to>
                    <xdr:col>3</xdr:col>
                    <xdr:colOff>657225</xdr:colOff>
                    <xdr:row>29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80" r:id="rId16" name="Check Box 12">
              <controlPr defaultSize="0" autoFill="0" autoLine="0" autoPict="0">
                <anchor moveWithCells="1">
                  <from>
                    <xdr:col>3</xdr:col>
                    <xdr:colOff>390525</xdr:colOff>
                    <xdr:row>28</xdr:row>
                    <xdr:rowOff>190500</xdr:rowOff>
                  </from>
                  <to>
                    <xdr:col>3</xdr:col>
                    <xdr:colOff>657225</xdr:colOff>
                    <xdr:row>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81" r:id="rId17" name="Check Box 13">
              <controlPr defaultSize="0" autoFill="0" autoLine="0" autoPict="0">
                <anchor moveWithCells="1">
                  <from>
                    <xdr:col>2</xdr:col>
                    <xdr:colOff>390525</xdr:colOff>
                    <xdr:row>13</xdr:row>
                    <xdr:rowOff>47625</xdr:rowOff>
                  </from>
                  <to>
                    <xdr:col>3</xdr:col>
                    <xdr:colOff>438150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82" r:id="rId18" name="Check Box 14">
              <controlPr defaultSize="0" autoFill="0" autoLine="0" autoPict="0">
                <anchor moveWithCells="1">
                  <from>
                    <xdr:col>3</xdr:col>
                    <xdr:colOff>352425</xdr:colOff>
                    <xdr:row>13</xdr:row>
                    <xdr:rowOff>47625</xdr:rowOff>
                  </from>
                  <to>
                    <xdr:col>4</xdr:col>
                    <xdr:colOff>304800</xdr:colOff>
                    <xdr:row>13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318ED-5C59-4A46-8A6A-ECB5085833CB}">
  <sheetPr codeName="Feuil9">
    <tabColor rgb="FFFF5050"/>
    <pageSetUpPr fitToPage="1"/>
  </sheetPr>
  <dimension ref="A1:G75"/>
  <sheetViews>
    <sheetView view="pageLayout" topLeftCell="A23" zoomScale="90" zoomScaleNormal="100" zoomScalePageLayoutView="90" workbookViewId="0">
      <selection activeCell="C13" sqref="C13:D13"/>
    </sheetView>
  </sheetViews>
  <sheetFormatPr baseColWidth="10" defaultColWidth="11.42578125" defaultRowHeight="12.75" x14ac:dyDescent="0.2"/>
  <cols>
    <col min="1" max="1" width="29.85546875" style="40" customWidth="1"/>
    <col min="2" max="2" width="21.140625" style="40" customWidth="1"/>
    <col min="3" max="3" width="20.42578125" style="40" customWidth="1"/>
    <col min="4" max="4" width="24.7109375" style="40" customWidth="1"/>
    <col min="5" max="5" width="18.5703125" style="40" customWidth="1"/>
    <col min="6" max="6" width="53.5703125" style="40" customWidth="1"/>
    <col min="7" max="7" width="26.7109375" style="40" customWidth="1"/>
    <col min="8" max="16384" width="11.42578125" style="40"/>
  </cols>
  <sheetData>
    <row r="1" spans="1:7" ht="15" x14ac:dyDescent="0.2">
      <c r="A1" s="546" t="s">
        <v>79</v>
      </c>
      <c r="B1" s="546"/>
      <c r="C1" s="546"/>
      <c r="D1" s="546"/>
      <c r="E1" s="546"/>
      <c r="F1" s="546"/>
    </row>
    <row r="3" spans="1:7" s="43" customFormat="1" ht="40.5" customHeight="1" x14ac:dyDescent="0.2">
      <c r="A3" s="535" t="s">
        <v>139</v>
      </c>
      <c r="B3" s="536"/>
      <c r="C3" s="536"/>
      <c r="D3" s="536"/>
      <c r="E3" s="536"/>
      <c r="F3" s="536"/>
      <c r="G3" s="537"/>
    </row>
    <row r="4" spans="1:7" s="43" customFormat="1" ht="12" customHeight="1" x14ac:dyDescent="0.2">
      <c r="A4" s="204"/>
      <c r="B4" s="204"/>
      <c r="C4" s="204"/>
      <c r="D4" s="204"/>
      <c r="E4" s="204"/>
      <c r="F4" s="204"/>
      <c r="G4" s="204"/>
    </row>
    <row r="5" spans="1:7" s="43" customFormat="1" ht="20.100000000000001" customHeight="1" x14ac:dyDescent="0.2">
      <c r="A5" s="205" t="s">
        <v>19</v>
      </c>
      <c r="B5" s="556">
        <f>'Fiche candidat'!B4</f>
        <v>0</v>
      </c>
      <c r="C5" s="556"/>
      <c r="D5" s="205" t="s">
        <v>17</v>
      </c>
      <c r="E5" s="555">
        <f>'Fiche candidat'!B3</f>
        <v>0</v>
      </c>
      <c r="F5" s="477"/>
      <c r="G5" s="204"/>
    </row>
    <row r="6" spans="1:7" s="43" customFormat="1" ht="36.75" customHeight="1" x14ac:dyDescent="0.2">
      <c r="A6" s="206" t="s">
        <v>20</v>
      </c>
      <c r="B6" s="557">
        <f>'Fiche candidat'!B5</f>
        <v>0</v>
      </c>
      <c r="C6" s="557"/>
      <c r="D6" s="206" t="s">
        <v>60</v>
      </c>
      <c r="E6" s="478">
        <f>'Fiche candidat'!B7</f>
        <v>0</v>
      </c>
      <c r="F6" s="479"/>
      <c r="G6" s="204"/>
    </row>
    <row r="7" spans="1:7" s="43" customFormat="1" ht="20.100000000000001" customHeight="1" x14ac:dyDescent="0.2">
      <c r="A7" s="206" t="s">
        <v>116</v>
      </c>
      <c r="B7" s="558">
        <f>'Fiche candidat'!B10</f>
        <v>0</v>
      </c>
      <c r="C7" s="558"/>
      <c r="D7" s="207" t="s">
        <v>22</v>
      </c>
      <c r="E7" s="480">
        <f>'Fiche candidat'!B8</f>
        <v>0</v>
      </c>
      <c r="F7" s="481"/>
      <c r="G7" s="204"/>
    </row>
    <row r="8" spans="1:7" s="43" customFormat="1" ht="20.100000000000001" customHeight="1" x14ac:dyDescent="0.2">
      <c r="A8" s="551" t="s">
        <v>62</v>
      </c>
      <c r="B8" s="558">
        <f>'Fiche candidat'!B16</f>
        <v>0</v>
      </c>
      <c r="C8" s="558"/>
      <c r="D8" s="197"/>
      <c r="E8" s="553"/>
      <c r="F8" s="554"/>
      <c r="G8" s="204"/>
    </row>
    <row r="9" spans="1:7" s="43" customFormat="1" ht="20.100000000000001" customHeight="1" x14ac:dyDescent="0.2">
      <c r="A9" s="552"/>
      <c r="B9" s="534">
        <f>'Fiche candidat'!B20</f>
        <v>0</v>
      </c>
      <c r="C9" s="534"/>
      <c r="D9" s="66"/>
      <c r="E9" s="547"/>
      <c r="F9" s="548"/>
      <c r="G9" s="204"/>
    </row>
    <row r="10" spans="1:7" s="43" customFormat="1" ht="6.75" customHeight="1" x14ac:dyDescent="0.2">
      <c r="A10" s="208"/>
      <c r="B10" s="209"/>
      <c r="C10" s="209"/>
      <c r="D10" s="209"/>
      <c r="E10" s="208"/>
      <c r="F10" s="210"/>
      <c r="G10" s="204"/>
    </row>
    <row r="11" spans="1:7" s="43" customFormat="1" ht="6" customHeight="1" x14ac:dyDescent="0.2">
      <c r="A11" s="208"/>
      <c r="B11" s="209"/>
      <c r="C11" s="209"/>
      <c r="D11" s="209"/>
      <c r="E11" s="208"/>
      <c r="F11" s="210"/>
      <c r="G11" s="204"/>
    </row>
    <row r="12" spans="1:7" s="43" customFormat="1" ht="39" customHeight="1" x14ac:dyDescent="0.2">
      <c r="A12" s="549" t="s">
        <v>140</v>
      </c>
      <c r="B12" s="550"/>
      <c r="C12" s="541" t="s">
        <v>141</v>
      </c>
      <c r="D12" s="542"/>
      <c r="E12" s="541" t="s">
        <v>142</v>
      </c>
      <c r="F12" s="542"/>
      <c r="G12" s="204"/>
    </row>
    <row r="13" spans="1:7" s="43" customFormat="1" ht="48" customHeight="1" x14ac:dyDescent="0.2">
      <c r="A13" s="522"/>
      <c r="B13" s="523"/>
      <c r="C13" s="527"/>
      <c r="D13" s="528"/>
      <c r="E13" s="522"/>
      <c r="F13" s="523"/>
      <c r="G13" s="204"/>
    </row>
    <row r="14" spans="1:7" s="43" customFormat="1" ht="48" customHeight="1" x14ac:dyDescent="0.2">
      <c r="A14" s="522"/>
      <c r="B14" s="523"/>
      <c r="C14" s="522"/>
      <c r="D14" s="523"/>
      <c r="E14" s="522"/>
      <c r="F14" s="523"/>
      <c r="G14" s="204"/>
    </row>
    <row r="15" spans="1:7" s="43" customFormat="1" ht="48" customHeight="1" x14ac:dyDescent="0.2">
      <c r="A15" s="522"/>
      <c r="B15" s="523"/>
      <c r="C15" s="522"/>
      <c r="D15" s="523"/>
      <c r="E15" s="522"/>
      <c r="F15" s="523"/>
      <c r="G15" s="204"/>
    </row>
    <row r="16" spans="1:7" s="43" customFormat="1" ht="48" customHeight="1" x14ac:dyDescent="0.2">
      <c r="A16" s="522"/>
      <c r="B16" s="523"/>
      <c r="C16" s="522"/>
      <c r="D16" s="523"/>
      <c r="E16" s="522"/>
      <c r="F16" s="523"/>
      <c r="G16" s="204"/>
    </row>
    <row r="17" spans="1:7" s="43" customFormat="1" ht="48" customHeight="1" x14ac:dyDescent="0.2">
      <c r="A17" s="522"/>
      <c r="B17" s="523"/>
      <c r="C17" s="522"/>
      <c r="D17" s="523"/>
      <c r="E17" s="522"/>
      <c r="F17" s="523"/>
      <c r="G17" s="204"/>
    </row>
    <row r="18" spans="1:7" s="43" customFormat="1" ht="48" customHeight="1" x14ac:dyDescent="0.2">
      <c r="A18" s="522"/>
      <c r="B18" s="523"/>
      <c r="C18" s="522"/>
      <c r="D18" s="523"/>
      <c r="E18" s="522"/>
      <c r="F18" s="523"/>
      <c r="G18" s="204"/>
    </row>
    <row r="19" spans="1:7" s="43" customFormat="1" ht="48" customHeight="1" x14ac:dyDescent="0.2">
      <c r="A19" s="522"/>
      <c r="B19" s="523"/>
      <c r="C19" s="522"/>
      <c r="D19" s="523"/>
      <c r="E19" s="522"/>
      <c r="F19" s="523"/>
      <c r="G19" s="204"/>
    </row>
    <row r="20" spans="1:7" s="43" customFormat="1" ht="48" customHeight="1" x14ac:dyDescent="0.2">
      <c r="A20" s="529"/>
      <c r="B20" s="530"/>
      <c r="C20" s="529"/>
      <c r="D20" s="530"/>
      <c r="E20" s="529"/>
      <c r="F20" s="530"/>
      <c r="G20" s="204"/>
    </row>
    <row r="21" spans="1:7" s="43" customFormat="1" ht="27" customHeight="1" x14ac:dyDescent="0.2">
      <c r="G21" s="204"/>
    </row>
    <row r="22" spans="1:7" s="43" customFormat="1" ht="27" customHeight="1" x14ac:dyDescent="0.2">
      <c r="G22" s="204"/>
    </row>
    <row r="23" spans="1:7" s="43" customFormat="1" ht="27" customHeight="1" x14ac:dyDescent="0.2">
      <c r="G23" s="204"/>
    </row>
    <row r="24" spans="1:7" s="43" customFormat="1" ht="27" customHeight="1" x14ac:dyDescent="0.2">
      <c r="G24" s="204"/>
    </row>
    <row r="25" spans="1:7" s="43" customFormat="1" ht="39.950000000000003" customHeight="1" x14ac:dyDescent="0.2">
      <c r="A25" s="44"/>
      <c r="B25" s="44"/>
      <c r="C25" s="44"/>
      <c r="D25" s="44"/>
      <c r="E25" s="199"/>
      <c r="F25" s="44"/>
      <c r="G25" s="204"/>
    </row>
    <row r="26" spans="1:7" s="43" customFormat="1" ht="39.950000000000003" customHeight="1" x14ac:dyDescent="0.2">
      <c r="A26" s="44"/>
      <c r="B26" s="44"/>
      <c r="C26" s="44"/>
      <c r="D26" s="44"/>
      <c r="E26" s="44"/>
      <c r="F26" s="44"/>
      <c r="G26" s="204"/>
    </row>
    <row r="27" spans="1:7" s="43" customFormat="1" ht="21" customHeight="1" x14ac:dyDescent="0.2">
      <c r="A27" s="201"/>
      <c r="B27" s="200"/>
      <c r="C27" s="200"/>
      <c r="D27" s="200"/>
      <c r="E27" s="199"/>
      <c r="F27" s="202"/>
      <c r="G27" s="204"/>
    </row>
    <row r="28" spans="1:7" s="43" customFormat="1" x14ac:dyDescent="0.2">
      <c r="A28" s="204"/>
      <c r="B28" s="204"/>
      <c r="C28" s="204"/>
      <c r="D28" s="204"/>
      <c r="E28" s="204"/>
      <c r="F28" s="204"/>
      <c r="G28" s="204"/>
    </row>
    <row r="29" spans="1:7" s="43" customFormat="1" ht="20.100000000000001" customHeight="1" x14ac:dyDescent="0.2">
      <c r="A29" s="524" t="s">
        <v>143</v>
      </c>
      <c r="B29" s="525"/>
      <c r="C29" s="525"/>
      <c r="D29" s="525"/>
      <c r="E29" s="525"/>
      <c r="F29" s="526"/>
      <c r="G29" s="204"/>
    </row>
    <row r="30" spans="1:7" s="43" customFormat="1" ht="39.950000000000003" customHeight="1" x14ac:dyDescent="0.2">
      <c r="A30" s="543"/>
      <c r="B30" s="544"/>
      <c r="C30" s="544"/>
      <c r="D30" s="544"/>
      <c r="E30" s="544"/>
      <c r="F30" s="545"/>
      <c r="G30" s="204"/>
    </row>
    <row r="31" spans="1:7" s="43" customFormat="1" ht="39.950000000000003" customHeight="1" x14ac:dyDescent="0.2">
      <c r="A31" s="531"/>
      <c r="B31" s="532"/>
      <c r="C31" s="532"/>
      <c r="D31" s="532"/>
      <c r="E31" s="532"/>
      <c r="F31" s="533"/>
      <c r="G31" s="204"/>
    </row>
    <row r="32" spans="1:7" s="43" customFormat="1" ht="39.950000000000003" customHeight="1" x14ac:dyDescent="0.2">
      <c r="A32" s="531"/>
      <c r="B32" s="532"/>
      <c r="C32" s="532"/>
      <c r="D32" s="532"/>
      <c r="E32" s="532"/>
      <c r="F32" s="533"/>
      <c r="G32" s="204"/>
    </row>
    <row r="33" spans="1:7" s="43" customFormat="1" ht="39.950000000000003" customHeight="1" x14ac:dyDescent="0.2">
      <c r="A33" s="531"/>
      <c r="B33" s="532"/>
      <c r="C33" s="532"/>
      <c r="D33" s="532"/>
      <c r="E33" s="532"/>
      <c r="F33" s="533"/>
      <c r="G33" s="204"/>
    </row>
    <row r="34" spans="1:7" s="43" customFormat="1" ht="39.950000000000003" customHeight="1" x14ac:dyDescent="0.2">
      <c r="A34" s="531"/>
      <c r="B34" s="532"/>
      <c r="C34" s="532"/>
      <c r="D34" s="532"/>
      <c r="E34" s="532"/>
      <c r="F34" s="533"/>
      <c r="G34" s="204"/>
    </row>
    <row r="35" spans="1:7" s="43" customFormat="1" ht="39.950000000000003" customHeight="1" x14ac:dyDescent="0.2">
      <c r="A35" s="531"/>
      <c r="B35" s="532"/>
      <c r="C35" s="532"/>
      <c r="D35" s="532"/>
      <c r="E35" s="532"/>
      <c r="F35" s="533"/>
      <c r="G35" s="204"/>
    </row>
    <row r="36" spans="1:7" s="43" customFormat="1" ht="39.950000000000003" customHeight="1" x14ac:dyDescent="0.2">
      <c r="A36" s="531"/>
      <c r="B36" s="532"/>
      <c r="C36" s="532"/>
      <c r="D36" s="532"/>
      <c r="E36" s="532"/>
      <c r="F36" s="533"/>
      <c r="G36" s="204"/>
    </row>
    <row r="37" spans="1:7" s="43" customFormat="1" ht="39.950000000000003" customHeight="1" x14ac:dyDescent="0.2">
      <c r="A37" s="531"/>
      <c r="B37" s="532"/>
      <c r="C37" s="532"/>
      <c r="D37" s="532"/>
      <c r="E37" s="532"/>
      <c r="F37" s="533"/>
      <c r="G37" s="204"/>
    </row>
    <row r="38" spans="1:7" s="43" customFormat="1" ht="39.950000000000003" customHeight="1" x14ac:dyDescent="0.2">
      <c r="A38" s="531"/>
      <c r="B38" s="532"/>
      <c r="C38" s="532"/>
      <c r="D38" s="532"/>
      <c r="E38" s="532"/>
      <c r="F38" s="533"/>
      <c r="G38" s="204"/>
    </row>
    <row r="39" spans="1:7" s="43" customFormat="1" ht="39.950000000000003" customHeight="1" x14ac:dyDescent="0.2">
      <c r="A39" s="531"/>
      <c r="B39" s="532"/>
      <c r="C39" s="532"/>
      <c r="D39" s="532"/>
      <c r="E39" s="532"/>
      <c r="F39" s="533"/>
      <c r="G39" s="204"/>
    </row>
    <row r="40" spans="1:7" s="43" customFormat="1" ht="39.950000000000003" customHeight="1" x14ac:dyDescent="0.2">
      <c r="A40" s="531"/>
      <c r="B40" s="532"/>
      <c r="C40" s="532"/>
      <c r="D40" s="532"/>
      <c r="E40" s="532"/>
      <c r="F40" s="533"/>
      <c r="G40" s="204"/>
    </row>
    <row r="41" spans="1:7" s="43" customFormat="1" ht="39.950000000000003" customHeight="1" x14ac:dyDescent="0.2">
      <c r="A41" s="531"/>
      <c r="B41" s="532"/>
      <c r="C41" s="532"/>
      <c r="D41" s="532"/>
      <c r="E41" s="532"/>
      <c r="F41" s="533"/>
      <c r="G41" s="204"/>
    </row>
    <row r="42" spans="1:7" s="43" customFormat="1" ht="39.950000000000003" customHeight="1" x14ac:dyDescent="0.2">
      <c r="A42" s="531"/>
      <c r="B42" s="532"/>
      <c r="C42" s="532"/>
      <c r="D42" s="532"/>
      <c r="E42" s="532"/>
      <c r="F42" s="533"/>
      <c r="G42" s="204"/>
    </row>
    <row r="43" spans="1:7" s="43" customFormat="1" ht="39.950000000000003" customHeight="1" x14ac:dyDescent="0.2">
      <c r="A43" s="538"/>
      <c r="B43" s="539"/>
      <c r="C43" s="539"/>
      <c r="D43" s="539"/>
      <c r="E43" s="539"/>
      <c r="F43" s="540"/>
      <c r="G43" s="204"/>
    </row>
    <row r="44" spans="1:7" ht="9.9499999999999993" customHeight="1" x14ac:dyDescent="0.2">
      <c r="A44" s="203"/>
      <c r="B44" s="211"/>
      <c r="C44" s="211"/>
      <c r="D44" s="211"/>
      <c r="E44" s="211"/>
      <c r="F44" s="211"/>
      <c r="G44" s="211"/>
    </row>
    <row r="45" spans="1:7" s="42" customFormat="1" ht="35.25" customHeight="1" x14ac:dyDescent="0.2">
      <c r="A45" s="199" t="s">
        <v>144</v>
      </c>
      <c r="B45" s="66"/>
      <c r="C45" s="44"/>
      <c r="D45" s="44"/>
      <c r="E45" s="199" t="s">
        <v>78</v>
      </c>
      <c r="F45" s="66"/>
      <c r="G45" s="201"/>
    </row>
    <row r="46" spans="1:7" ht="24.95" customHeight="1" x14ac:dyDescent="0.2">
      <c r="A46" s="272">
        <f>B8</f>
        <v>0</v>
      </c>
      <c r="B46" s="44"/>
      <c r="C46" s="44"/>
      <c r="D46" s="44"/>
      <c r="E46" s="199"/>
      <c r="F46" s="44"/>
      <c r="G46" s="211"/>
    </row>
    <row r="47" spans="1:7" ht="24.95" customHeight="1" x14ac:dyDescent="0.2">
      <c r="A47" s="199" t="s">
        <v>145</v>
      </c>
      <c r="B47" s="198"/>
      <c r="C47" s="44"/>
      <c r="D47" s="44"/>
      <c r="E47" s="199" t="s">
        <v>78</v>
      </c>
      <c r="F47" s="198"/>
      <c r="G47" s="211"/>
    </row>
    <row r="48" spans="1:7" ht="24.95" customHeight="1" x14ac:dyDescent="0.2">
      <c r="A48" s="272">
        <f>B9</f>
        <v>0</v>
      </c>
      <c r="B48" s="44"/>
      <c r="C48" s="44"/>
      <c r="D48" s="44"/>
      <c r="E48" s="199"/>
      <c r="F48" s="44"/>
      <c r="G48" s="211"/>
    </row>
    <row r="49" spans="1:7" ht="24.95" customHeight="1" x14ac:dyDescent="0.2">
      <c r="A49" s="203"/>
      <c r="B49" s="211"/>
      <c r="C49" s="211"/>
      <c r="D49" s="211"/>
      <c r="E49" s="211"/>
      <c r="F49" s="211"/>
      <c r="G49" s="211"/>
    </row>
    <row r="50" spans="1:7" ht="24.95" customHeight="1" x14ac:dyDescent="0.2">
      <c r="A50" s="203"/>
      <c r="B50" s="211"/>
      <c r="C50" s="211"/>
      <c r="D50" s="211"/>
      <c r="E50" s="211"/>
      <c r="F50" s="211"/>
      <c r="G50" s="211"/>
    </row>
    <row r="51" spans="1:7" ht="24.95" customHeight="1" x14ac:dyDescent="0.2">
      <c r="A51" s="203"/>
      <c r="B51" s="211"/>
      <c r="C51" s="211"/>
      <c r="D51" s="211"/>
      <c r="E51" s="211"/>
      <c r="F51" s="211"/>
      <c r="G51" s="211"/>
    </row>
    <row r="52" spans="1:7" ht="24.95" customHeight="1" x14ac:dyDescent="0.2">
      <c r="A52" s="203"/>
      <c r="B52" s="211"/>
      <c r="C52" s="211"/>
      <c r="D52" s="211"/>
      <c r="E52" s="211"/>
      <c r="F52" s="211"/>
      <c r="G52" s="211"/>
    </row>
    <row r="53" spans="1:7" ht="24.95" customHeight="1" x14ac:dyDescent="0.2">
      <c r="A53" s="203"/>
      <c r="B53" s="211"/>
      <c r="C53" s="211"/>
      <c r="D53" s="211"/>
      <c r="E53" s="211"/>
      <c r="F53" s="211"/>
      <c r="G53" s="211"/>
    </row>
    <row r="54" spans="1:7" ht="24.95" customHeight="1" x14ac:dyDescent="0.2">
      <c r="A54" s="203"/>
      <c r="B54" s="211"/>
      <c r="C54" s="211"/>
      <c r="D54" s="211"/>
      <c r="E54" s="211"/>
      <c r="F54" s="211"/>
      <c r="G54" s="211"/>
    </row>
    <row r="55" spans="1:7" ht="24.95" customHeight="1" x14ac:dyDescent="0.2">
      <c r="A55" s="203"/>
      <c r="B55" s="211"/>
      <c r="C55" s="211"/>
      <c r="D55" s="211"/>
      <c r="E55" s="211"/>
      <c r="F55" s="211"/>
      <c r="G55" s="211"/>
    </row>
    <row r="56" spans="1:7" ht="24.95" customHeight="1" x14ac:dyDescent="0.2">
      <c r="A56" s="203"/>
      <c r="B56" s="211"/>
      <c r="C56" s="211"/>
      <c r="D56" s="211"/>
      <c r="E56" s="211"/>
      <c r="F56" s="211"/>
      <c r="G56" s="211"/>
    </row>
    <row r="57" spans="1:7" ht="24.95" customHeight="1" x14ac:dyDescent="0.2">
      <c r="A57" s="203"/>
      <c r="B57" s="211"/>
      <c r="C57" s="211"/>
      <c r="D57" s="211"/>
      <c r="E57" s="211"/>
      <c r="F57" s="211"/>
      <c r="G57" s="211"/>
    </row>
    <row r="58" spans="1:7" ht="24.95" customHeight="1" x14ac:dyDescent="0.2">
      <c r="A58" s="203"/>
      <c r="B58" s="211"/>
      <c r="C58" s="211"/>
      <c r="D58" s="211"/>
      <c r="E58" s="211"/>
      <c r="F58" s="211"/>
      <c r="G58" s="211"/>
    </row>
    <row r="59" spans="1:7" ht="24.95" customHeight="1" x14ac:dyDescent="0.2">
      <c r="A59" s="203"/>
      <c r="B59" s="211"/>
      <c r="C59" s="211"/>
      <c r="D59" s="211"/>
      <c r="E59" s="211"/>
      <c r="F59" s="211"/>
      <c r="G59" s="211"/>
    </row>
    <row r="60" spans="1:7" ht="24.95" customHeight="1" x14ac:dyDescent="0.2">
      <c r="A60" s="203"/>
      <c r="B60" s="211"/>
      <c r="C60" s="211"/>
      <c r="D60" s="211"/>
      <c r="E60" s="211"/>
      <c r="F60" s="211"/>
      <c r="G60" s="211"/>
    </row>
    <row r="61" spans="1:7" ht="24.95" customHeight="1" x14ac:dyDescent="0.2">
      <c r="A61" s="203"/>
      <c r="B61" s="211"/>
      <c r="C61" s="211"/>
      <c r="D61" s="211"/>
      <c r="E61" s="211"/>
      <c r="F61" s="211"/>
      <c r="G61" s="211"/>
    </row>
    <row r="62" spans="1:7" ht="24.95" customHeight="1" x14ac:dyDescent="0.2">
      <c r="A62" s="203"/>
      <c r="B62" s="211"/>
      <c r="C62" s="211"/>
      <c r="D62" s="211"/>
      <c r="E62" s="211"/>
      <c r="F62" s="211"/>
      <c r="G62" s="211"/>
    </row>
    <row r="63" spans="1:7" ht="24.95" customHeight="1" x14ac:dyDescent="0.2">
      <c r="A63" s="203"/>
      <c r="B63" s="211"/>
      <c r="C63" s="211"/>
      <c r="D63" s="211"/>
      <c r="E63" s="211"/>
      <c r="F63" s="211"/>
      <c r="G63" s="211"/>
    </row>
    <row r="64" spans="1:7" ht="24.95" customHeight="1" x14ac:dyDescent="0.2">
      <c r="A64" s="203"/>
      <c r="B64" s="211"/>
      <c r="C64" s="211"/>
      <c r="D64" s="211"/>
      <c r="E64" s="211"/>
      <c r="F64" s="211"/>
      <c r="G64" s="211"/>
    </row>
    <row r="65" spans="1:7" ht="24.95" customHeight="1" x14ac:dyDescent="0.2">
      <c r="A65" s="203"/>
      <c r="B65" s="211"/>
      <c r="C65" s="211"/>
      <c r="D65" s="211"/>
      <c r="E65" s="211"/>
      <c r="F65" s="211"/>
      <c r="G65" s="211"/>
    </row>
    <row r="66" spans="1:7" ht="24.95" customHeight="1" x14ac:dyDescent="0.2">
      <c r="A66" s="203"/>
      <c r="B66" s="211"/>
      <c r="C66" s="211"/>
      <c r="D66" s="211"/>
      <c r="E66" s="211"/>
      <c r="F66" s="211"/>
      <c r="G66" s="211"/>
    </row>
    <row r="67" spans="1:7" ht="24.95" customHeight="1" x14ac:dyDescent="0.2">
      <c r="A67" s="203"/>
      <c r="B67" s="211"/>
      <c r="C67" s="211"/>
      <c r="D67" s="211"/>
      <c r="E67" s="211"/>
      <c r="F67" s="211"/>
      <c r="G67" s="211"/>
    </row>
    <row r="68" spans="1:7" ht="24.95" customHeight="1" x14ac:dyDescent="0.2">
      <c r="A68" s="41"/>
    </row>
    <row r="69" spans="1:7" ht="24.95" customHeight="1" x14ac:dyDescent="0.2">
      <c r="A69" s="41"/>
    </row>
    <row r="70" spans="1:7" ht="24.95" customHeight="1" x14ac:dyDescent="0.2">
      <c r="A70" s="41"/>
    </row>
    <row r="71" spans="1:7" ht="24.95" customHeight="1" x14ac:dyDescent="0.2">
      <c r="A71" s="41"/>
    </row>
    <row r="72" spans="1:7" ht="24.95" customHeight="1" x14ac:dyDescent="0.2">
      <c r="A72" s="41"/>
    </row>
    <row r="73" spans="1:7" ht="24.95" customHeight="1" x14ac:dyDescent="0.2">
      <c r="A73" s="41"/>
    </row>
    <row r="74" spans="1:7" ht="24.95" customHeight="1" x14ac:dyDescent="0.2">
      <c r="A74" s="41"/>
    </row>
    <row r="75" spans="1:7" ht="24.95" customHeight="1" x14ac:dyDescent="0.2">
      <c r="A75" s="41"/>
    </row>
  </sheetData>
  <sheetProtection algorithmName="SHA-512" hashValue="V2doxsdHBrQFYZbDLYpejXCVcm/zmWF/6fJOSFOpYOzBG3Kl+QPxQajAjsUSt7fvLOOJRJtFbl8AMafLktmYrA==" saltValue="mrRmZJxKucxcS08sysHC3Q==" spinCount="100000" sheet="1" selectLockedCells="1"/>
  <mergeCells count="55">
    <mergeCell ref="C18:D18"/>
    <mergeCell ref="C19:D19"/>
    <mergeCell ref="C20:D20"/>
    <mergeCell ref="A1:F1"/>
    <mergeCell ref="E9:F9"/>
    <mergeCell ref="A12:B12"/>
    <mergeCell ref="A8:A9"/>
    <mergeCell ref="E8:F8"/>
    <mergeCell ref="C12:D12"/>
    <mergeCell ref="E5:F5"/>
    <mergeCell ref="E6:F6"/>
    <mergeCell ref="E7:F7"/>
    <mergeCell ref="B5:C5"/>
    <mergeCell ref="B6:C6"/>
    <mergeCell ref="B7:C7"/>
    <mergeCell ref="B8:C8"/>
    <mergeCell ref="B9:C9"/>
    <mergeCell ref="A3:G3"/>
    <mergeCell ref="A42:F42"/>
    <mergeCell ref="A43:F43"/>
    <mergeCell ref="E12:F12"/>
    <mergeCell ref="A30:F30"/>
    <mergeCell ref="A31:F31"/>
    <mergeCell ref="A32:F32"/>
    <mergeCell ref="A33:F33"/>
    <mergeCell ref="A34:F34"/>
    <mergeCell ref="A39:F39"/>
    <mergeCell ref="A40:F40"/>
    <mergeCell ref="A18:B18"/>
    <mergeCell ref="E18:F18"/>
    <mergeCell ref="A19:B19"/>
    <mergeCell ref="E19:F19"/>
    <mergeCell ref="A20:B20"/>
    <mergeCell ref="E20:F20"/>
    <mergeCell ref="A41:F41"/>
    <mergeCell ref="A36:F36"/>
    <mergeCell ref="A37:F37"/>
    <mergeCell ref="A38:F38"/>
    <mergeCell ref="A35:F35"/>
    <mergeCell ref="A13:B13"/>
    <mergeCell ref="E13:F13"/>
    <mergeCell ref="A14:B14"/>
    <mergeCell ref="A29:F29"/>
    <mergeCell ref="A15:B15"/>
    <mergeCell ref="E15:F15"/>
    <mergeCell ref="A16:B16"/>
    <mergeCell ref="E16:F16"/>
    <mergeCell ref="A17:B17"/>
    <mergeCell ref="E17:F17"/>
    <mergeCell ref="E14:F14"/>
    <mergeCell ref="C13:D13"/>
    <mergeCell ref="C14:D14"/>
    <mergeCell ref="C15:D15"/>
    <mergeCell ref="C16:D16"/>
    <mergeCell ref="C17:D17"/>
  </mergeCells>
  <pageMargins left="0.7" right="0.48958333333333331" top="0.9375" bottom="0.75" header="0.3" footer="0.3"/>
  <pageSetup paperSize="9" scale="47" orientation="portrait" r:id="rId1"/>
  <headerFooter scaleWithDoc="0">
    <oddHeader>&amp;R&amp;G</oddHeader>
    <oddFooter>&amp;CPV présentation</oddFooter>
  </headerFooter>
  <rowBreaks count="1" manualBreakCount="1">
    <brk id="27" max="16383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435CD2C33354B8C911C81BBD0D252" ma:contentTypeVersion="16" ma:contentTypeDescription="Crée un document." ma:contentTypeScope="" ma:versionID="6469fc5e30d9064085c905ebeba23fdd">
  <xsd:schema xmlns:xsd="http://www.w3.org/2001/XMLSchema" xmlns:xs="http://www.w3.org/2001/XMLSchema" xmlns:p="http://schemas.microsoft.com/office/2006/metadata/properties" xmlns:ns2="6e1f99e2-5333-41da-8b53-4841ed365a7c" xmlns:ns3="b6a4f033-4b85-4657-be8c-7e0985d97169" targetNamespace="http://schemas.microsoft.com/office/2006/metadata/properties" ma:root="true" ma:fieldsID="73d8e444c9d38da391b8b840c99e4ebd" ns2:_="" ns3:_="">
    <xsd:import namespace="6e1f99e2-5333-41da-8b53-4841ed365a7c"/>
    <xsd:import namespace="b6a4f033-4b85-4657-be8c-7e0985d971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1f99e2-5333-41da-8b53-4841ed365a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0f036082-0336-48cf-b551-7e68b48385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a4f033-4b85-4657-be8c-7e0985d9716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c033020-5e16-400a-af3e-cd08d722e9d5}" ma:internalName="TaxCatchAll" ma:showField="CatchAllData" ma:web="b6a4f033-4b85-4657-be8c-7e0985d971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a4f033-4b85-4657-be8c-7e0985d97169" xsi:nil="true"/>
    <lcf76f155ced4ddcb4097134ff3c332f xmlns="6e1f99e2-5333-41da-8b53-4841ed365a7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53F7E5-D98C-4C1C-8101-66052564C7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1f99e2-5333-41da-8b53-4841ed365a7c"/>
    <ds:schemaRef ds:uri="b6a4f033-4b85-4657-be8c-7e0985d971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84CF39-0BAE-439A-A2F9-BA0AFA072C37}">
  <ds:schemaRefs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purl.org/dc/terms/"/>
    <ds:schemaRef ds:uri="http://schemas.microsoft.com/office/2006/documentManagement/types"/>
    <ds:schemaRef ds:uri="85ce221d-ee0c-41fe-8d92-19836f9a095a"/>
    <ds:schemaRef ds:uri="http://schemas.microsoft.com/office/infopath/2007/PartnerControls"/>
    <ds:schemaRef ds:uri="http://schemas.openxmlformats.org/package/2006/metadata/core-properties"/>
    <ds:schemaRef ds:uri="b6a4f033-4b85-4657-be8c-7e0985d97169"/>
    <ds:schemaRef ds:uri="6e1f99e2-5333-41da-8b53-4841ed365a7c"/>
  </ds:schemaRefs>
</ds:datastoreItem>
</file>

<file path=customXml/itemProps3.xml><?xml version="1.0" encoding="utf-8"?>
<ds:datastoreItem xmlns:ds="http://schemas.openxmlformats.org/officeDocument/2006/customXml" ds:itemID="{DABD0605-B899-464A-9A23-4689A6A759C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</vt:i4>
      </vt:variant>
    </vt:vector>
  </HeadingPairs>
  <TitlesOfParts>
    <vt:vector size="16" baseType="lpstr">
      <vt:lpstr>Explications</vt:lpstr>
      <vt:lpstr>Fiche candidat</vt:lpstr>
      <vt:lpstr>Mandat</vt:lpstr>
      <vt:lpstr>Approbation du projet TPI</vt:lpstr>
      <vt:lpstr>CMSP</vt:lpstr>
      <vt:lpstr>Suivi de TPI</vt:lpstr>
      <vt:lpstr>PV Visite 1</vt:lpstr>
      <vt:lpstr>PV Visite 2</vt:lpstr>
      <vt:lpstr>PV présentation</vt:lpstr>
      <vt:lpstr>Protocole entretien</vt:lpstr>
      <vt:lpstr>Pts app. 1_exécution du travail</vt:lpstr>
      <vt:lpstr>Pts app. 2_documentation</vt:lpstr>
      <vt:lpstr>Pts app. 3_présentation</vt:lpstr>
      <vt:lpstr>Pts app. 4_entretien</vt:lpstr>
      <vt:lpstr>Calcul de la note TPI</vt:lpstr>
      <vt:lpstr>Mandat!Zone_d_impression</vt:lpstr>
    </vt:vector>
  </TitlesOfParts>
  <Manager/>
  <Company>&lt;Default&gt;CPAI-JB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cp-ldu</dc:creator>
  <cp:keywords/>
  <dc:description/>
  <cp:lastModifiedBy>Téo Muriset</cp:lastModifiedBy>
  <cp:revision/>
  <cp:lastPrinted>2024-11-13T12:58:23Z</cp:lastPrinted>
  <dcterms:created xsi:type="dcterms:W3CDTF">2005-09-26T20:03:29Z</dcterms:created>
  <dcterms:modified xsi:type="dcterms:W3CDTF">2026-02-03T07:38:14Z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0x0101008A1435CD2C33354B8C911C81BBD0D252</vt:lpwstr>
  </property>
  <property fmtid="{D5CDD505-2E9C-101B-9397-08002B2CF9AE}" pid="3" name="Order">
    <vt:r8>4577800</vt:r8>
  </property>
  <property fmtid="{D5CDD505-2E9C-101B-9397-08002B2CF9AE}" pid="4" name="MediaServiceImageTags">
    <vt:lpwstr/>
  </property>
</Properties>
</file>