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4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drawings/drawing5.xml" ContentType="application/vnd.openxmlformats-officedocument.drawing+xml"/>
  <Override PartName="/xl/ctrlProps/ctrlProp53.xml" ContentType="application/vnd.ms-excel.controlproperties+xml"/>
  <Override PartName="/xl/ctrlProps/ctrlProp5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https://cpihch-my.sharepoint.com/personal/f_maillard_cpih_ch/Documents/Bureau/Dossiers TPI_en cours/site/"/>
    </mc:Choice>
  </mc:AlternateContent>
  <xr:revisionPtr revIDLastSave="942" documentId="13_ncr:1_{57419B73-12E4-4181-9701-EBE1E77792F8}" xr6:coauthVersionLast="47" xr6:coauthVersionMax="47" xr10:uidLastSave="{AD42A32B-F54D-4A95-8475-46852BDC16C1}"/>
  <bookViews>
    <workbookView xWindow="-120" yWindow="-120" windowWidth="51840" windowHeight="21240" firstSheet="8" activeTab="8" xr2:uid="{00000000-000D-0000-FFFF-FFFF00000000}"/>
  </bookViews>
  <sheets>
    <sheet name="Explications" sheetId="19" r:id="rId1"/>
    <sheet name="Fiche candidat" sheetId="22" r:id="rId2"/>
    <sheet name="Mandat" sheetId="30" r:id="rId3"/>
    <sheet name="Approbation du projet TPI" sheetId="1" r:id="rId4"/>
    <sheet name="CMSP" sheetId="15" r:id="rId5"/>
    <sheet name="Suivi de TPI (Form)" sheetId="23" r:id="rId6"/>
    <sheet name="PV Visite 1" sheetId="24" r:id="rId7"/>
    <sheet name="PV Visite 2" sheetId="28" r:id="rId8"/>
    <sheet name="PV présentation" sheetId="46" r:id="rId9"/>
    <sheet name="Protocole entretien" sheetId="27" r:id="rId10"/>
    <sheet name="Pts app. 1" sheetId="34" r:id="rId11"/>
    <sheet name="Pts app. 2" sheetId="37" r:id="rId12"/>
    <sheet name="Pts app. 3" sheetId="40" r:id="rId13"/>
    <sheet name="Pts app. 4" sheetId="39" r:id="rId14"/>
    <sheet name="Calcul de la note TPI" sheetId="33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40" l="1"/>
  <c r="E5" i="40"/>
  <c r="C30" i="40"/>
  <c r="A32" i="33"/>
  <c r="A28" i="1"/>
  <c r="A52" i="30"/>
  <c r="A29" i="33"/>
  <c r="A26" i="33"/>
  <c r="E7" i="46"/>
  <c r="E5" i="46"/>
  <c r="B9" i="46"/>
  <c r="A43" i="46" s="1"/>
  <c r="B8" i="46"/>
  <c r="A40" i="46" s="1"/>
  <c r="B7" i="46"/>
  <c r="B6" i="46"/>
  <c r="B5" i="46"/>
  <c r="E6" i="46"/>
  <c r="A26" i="1"/>
  <c r="A24" i="1"/>
  <c r="A50" i="30"/>
  <c r="A47" i="30"/>
  <c r="A48" i="30"/>
  <c r="A46" i="30"/>
  <c r="A44" i="30"/>
  <c r="C26" i="34"/>
  <c r="C27" i="34" s="1"/>
  <c r="B7" i="40" l="1"/>
  <c r="A38" i="40" s="1"/>
  <c r="B6" i="40"/>
  <c r="A36" i="40" s="1"/>
  <c r="E3" i="40"/>
  <c r="B5" i="40"/>
  <c r="B4" i="40"/>
  <c r="B3" i="40"/>
  <c r="K6" i="33"/>
  <c r="E3" i="39" l="1"/>
  <c r="E3" i="37"/>
  <c r="C9" i="15" l="1"/>
  <c r="D57" i="15" s="1"/>
  <c r="C8" i="15"/>
  <c r="A57" i="15" s="1"/>
  <c r="C7" i="15"/>
  <c r="A54" i="15" s="1"/>
  <c r="C6" i="15"/>
  <c r="C5" i="15"/>
  <c r="A36" i="15" l="1"/>
  <c r="A28" i="15"/>
  <c r="A14" i="15"/>
  <c r="A50" i="15" l="1"/>
  <c r="A23" i="30" s="1" a="1"/>
  <c r="A23" i="30" s="1"/>
  <c r="F6" i="15"/>
  <c r="G6" i="15"/>
  <c r="F7" i="15"/>
  <c r="F5" i="15"/>
  <c r="G7" i="15"/>
  <c r="E3" i="34" l="1"/>
  <c r="C20" i="39"/>
  <c r="B7" i="39"/>
  <c r="A29" i="39" s="1"/>
  <c r="B6" i="39"/>
  <c r="A26" i="39" s="1"/>
  <c r="E5" i="39"/>
  <c r="B5" i="39"/>
  <c r="E4" i="39"/>
  <c r="B4" i="39"/>
  <c r="B3" i="39"/>
  <c r="C22" i="37"/>
  <c r="B7" i="37"/>
  <c r="B6" i="37"/>
  <c r="E5" i="37"/>
  <c r="B5" i="37"/>
  <c r="A28" i="37" s="1"/>
  <c r="E4" i="37"/>
  <c r="B4" i="37"/>
  <c r="B3" i="37"/>
  <c r="E5" i="34"/>
  <c r="E4" i="34"/>
  <c r="B7" i="34"/>
  <c r="A37" i="34" s="1"/>
  <c r="B6" i="34"/>
  <c r="A35" i="34" s="1"/>
  <c r="B5" i="34"/>
  <c r="E37" i="34" s="1"/>
  <c r="B4" i="34"/>
  <c r="B3" i="34"/>
  <c r="K7" i="33" l="1"/>
  <c r="M7" i="33" s="1"/>
  <c r="K5" i="33"/>
  <c r="M5" i="33" s="1"/>
  <c r="M6" i="33"/>
  <c r="D5" i="28" l="1"/>
  <c r="D6" i="28"/>
  <c r="D7" i="28"/>
  <c r="D7" i="27"/>
  <c r="D6" i="27"/>
  <c r="D5" i="27"/>
  <c r="B8" i="27"/>
  <c r="A42" i="27" s="1"/>
  <c r="B9" i="27"/>
  <c r="A44" i="27" s="1"/>
  <c r="B7" i="27"/>
  <c r="B6" i="27"/>
  <c r="B5" i="27"/>
  <c r="B9" i="28"/>
  <c r="A37" i="28" s="1"/>
  <c r="B8" i="28"/>
  <c r="A35" i="28" s="1"/>
  <c r="B7" i="28"/>
  <c r="B5" i="28"/>
  <c r="B6" i="28"/>
  <c r="D7" i="24"/>
  <c r="D6" i="24"/>
  <c r="D5" i="24"/>
  <c r="B9" i="24"/>
  <c r="A37" i="24" s="1"/>
  <c r="B8" i="24"/>
  <c r="A35" i="24" s="1"/>
  <c r="B7" i="24"/>
  <c r="B5" i="24"/>
  <c r="B6" i="24"/>
  <c r="D7" i="23"/>
  <c r="D6" i="23"/>
  <c r="D5" i="23"/>
  <c r="C8" i="1"/>
  <c r="C7" i="1"/>
  <c r="C6" i="1"/>
  <c r="B5" i="23"/>
  <c r="B6" i="23"/>
  <c r="B7" i="23"/>
  <c r="A21" i="23" s="1"/>
  <c r="B8" i="23"/>
  <c r="B9" i="23"/>
  <c r="B9" i="30"/>
  <c r="D9" i="30"/>
  <c r="B10" i="30" l="1"/>
  <c r="B7" i="30"/>
  <c r="B5" i="30"/>
  <c r="E7" i="1" l="1"/>
  <c r="E8" i="1"/>
  <c r="C9" i="1" l="1"/>
  <c r="E6" i="1" l="1"/>
  <c r="G50" i="15"/>
  <c r="F50" i="15"/>
  <c r="H50" i="15"/>
  <c r="F51" i="15" l="1"/>
  <c r="C28" i="34" l="1"/>
  <c r="C29" i="34" s="1"/>
  <c r="K4" i="33" l="1"/>
  <c r="M4" i="33" s="1"/>
  <c r="M10" i="33" s="1"/>
  <c r="M15" i="3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<sst xmlns="http://schemas.openxmlformats.org/spreadsheetml/2006/main" count="419" uniqueCount="263">
  <si>
    <t xml:space="preserve"> Dessinateur/Dessinatrice en construction microtechnique CFC </t>
  </si>
  <si>
    <t xml:space="preserve">Codes des couleurs </t>
  </si>
  <si>
    <r>
      <t xml:space="preserve">Phase 1 - Planification et préparation </t>
    </r>
    <r>
      <rPr>
        <i/>
        <sz val="10"/>
        <rFont val="Arial"/>
        <family val="2"/>
      </rPr>
      <t>(chef-expert / experts / supérieur du candidat)</t>
    </r>
  </si>
  <si>
    <r>
      <t>Phase 2 - Réalisation et documentation</t>
    </r>
    <r>
      <rPr>
        <i/>
        <sz val="12"/>
        <rFont val="Arial"/>
        <family val="2"/>
      </rPr>
      <t xml:space="preserve"> </t>
    </r>
    <r>
      <rPr>
        <i/>
        <sz val="10"/>
        <rFont val="Arial"/>
        <family val="2"/>
      </rPr>
      <t>(experts / supérieur du candidat)</t>
    </r>
  </si>
  <si>
    <r>
      <t xml:space="preserve">Phase 3 - Présentation et évaluation </t>
    </r>
    <r>
      <rPr>
        <i/>
        <sz val="10"/>
        <rFont val="Arial"/>
        <family val="2"/>
      </rPr>
      <t>(chef-expert / experts / supérieur du candidat)</t>
    </r>
  </si>
  <si>
    <t>Tableau des notes</t>
  </si>
  <si>
    <t>Notes</t>
  </si>
  <si>
    <t xml:space="preserve">Evaluation </t>
  </si>
  <si>
    <t xml:space="preserve">Très bien </t>
  </si>
  <si>
    <t xml:space="preserve">Bien </t>
  </si>
  <si>
    <t>Suffisant</t>
  </si>
  <si>
    <t>Faible</t>
  </si>
  <si>
    <t>Très faible</t>
  </si>
  <si>
    <t>Inutilisable</t>
  </si>
  <si>
    <t xml:space="preserve">Attention : chaque déduction de points doit être justifiée. </t>
  </si>
  <si>
    <t>Remarques : pour l'évaluation des CMSP, la signature du candidat indique qu'il a pris connaissance des 12 critères qui seront évalués.</t>
  </si>
  <si>
    <t>N° candidat :</t>
  </si>
  <si>
    <t>Date :</t>
  </si>
  <si>
    <t>Nom et prénom du candidat :</t>
  </si>
  <si>
    <t>Entreprise :</t>
  </si>
  <si>
    <t>Profession :</t>
  </si>
  <si>
    <t>Orientation :</t>
  </si>
  <si>
    <t>Nom et prénom du formateur :</t>
  </si>
  <si>
    <t>Téléphone :</t>
  </si>
  <si>
    <t>Nom et prénom du remplaçant :</t>
  </si>
  <si>
    <t xml:space="preserve">Téléphone : </t>
  </si>
  <si>
    <r>
      <t>Nom et prénom du 1</t>
    </r>
    <r>
      <rPr>
        <vertAlign val="superscript"/>
        <sz val="12"/>
        <rFont val="Arial"/>
        <family val="2"/>
      </rPr>
      <t>er</t>
    </r>
    <r>
      <rPr>
        <sz val="12"/>
        <rFont val="Arial"/>
        <family val="2"/>
      </rPr>
      <t xml:space="preserve"> expert :</t>
    </r>
  </si>
  <si>
    <r>
      <t>Nom et prénom du 2</t>
    </r>
    <r>
      <rPr>
        <vertAlign val="superscript"/>
        <sz val="12"/>
        <rFont val="Arial"/>
        <family val="2"/>
      </rPr>
      <t xml:space="preserve">ème </t>
    </r>
    <r>
      <rPr>
        <sz val="12"/>
        <rFont val="Arial"/>
        <family val="2"/>
      </rPr>
      <t>expert :</t>
    </r>
  </si>
  <si>
    <r>
      <t>Nom et prénom du 3</t>
    </r>
    <r>
      <rPr>
        <vertAlign val="superscript"/>
        <sz val="12"/>
        <rFont val="Arial"/>
        <family val="2"/>
      </rPr>
      <t xml:space="preserve">ème </t>
    </r>
    <r>
      <rPr>
        <sz val="12"/>
        <rFont val="Arial"/>
        <family val="2"/>
      </rPr>
      <t>expert :</t>
    </r>
  </si>
  <si>
    <t>Jour d’école (théorie) :</t>
  </si>
  <si>
    <t xml:space="preserve">Titre du projet de TPI : </t>
  </si>
  <si>
    <t>Date début projet :</t>
  </si>
  <si>
    <t>Date fin de projet :</t>
  </si>
  <si>
    <r>
      <t xml:space="preserve">Durée du projet </t>
    </r>
    <r>
      <rPr>
        <sz val="10"/>
        <rFont val="Arial"/>
        <family val="2"/>
      </rPr>
      <t>(entre 60 et 120h)</t>
    </r>
    <r>
      <rPr>
        <sz val="12"/>
        <rFont val="Arial"/>
        <family val="2"/>
      </rPr>
      <t xml:space="preserve"> : </t>
    </r>
  </si>
  <si>
    <t>Date des visites :</t>
  </si>
  <si>
    <t>Date entretien professionnel :</t>
  </si>
  <si>
    <t>Heure :</t>
  </si>
  <si>
    <t>Phase 1 : Planification et préparation</t>
  </si>
  <si>
    <t xml:space="preserve">Titre du projet de TPI: </t>
  </si>
  <si>
    <t>Dates début et fin de projet :</t>
  </si>
  <si>
    <t>au</t>
  </si>
  <si>
    <t xml:space="preserve">Durée du projet : </t>
  </si>
  <si>
    <r>
      <t xml:space="preserve">Calendrier prévu </t>
    </r>
    <r>
      <rPr>
        <sz val="10"/>
        <rFont val="Arial"/>
        <family val="2"/>
      </rPr>
      <t>(avec estimation du temps nécessaire à l'exécution du travail, avec jalons)</t>
    </r>
    <r>
      <rPr>
        <sz val="12"/>
        <rFont val="Arial"/>
        <family val="2"/>
      </rPr>
      <t xml:space="preserve"> </t>
    </r>
  </si>
  <si>
    <t xml:space="preserve">Liste du matériel à disposition </t>
  </si>
  <si>
    <t>Description du travail d'examen</t>
  </si>
  <si>
    <t xml:space="preserve">Définition des critères d'appréciation et d'évaluation </t>
  </si>
  <si>
    <t xml:space="preserve">Indications supplémentaires et nécessaires </t>
  </si>
  <si>
    <t>Date pour la présentation et l'entretien professionnel</t>
  </si>
  <si>
    <t>Signature des experts (1,2 et 3) :</t>
  </si>
  <si>
    <t>Signature du candidat :</t>
  </si>
  <si>
    <t>Feu vert du chef expert :</t>
  </si>
  <si>
    <t>Date de transmission des notes manuscrites 
du suivi TPI :_____________________</t>
  </si>
  <si>
    <t xml:space="preserve"> </t>
  </si>
  <si>
    <t xml:space="preserve">Profession : </t>
  </si>
  <si>
    <t>Nom des experts :</t>
  </si>
  <si>
    <t>Critères</t>
  </si>
  <si>
    <t>Oui</t>
  </si>
  <si>
    <t>Non</t>
  </si>
  <si>
    <t>Le TPI se rapporte-t-il au contenu du domaine d'activité du candidat au moment de l'examen?</t>
  </si>
  <si>
    <t>Les différents travaux à réaliser et l'objectif visé sont-ils clairement formulés ?</t>
  </si>
  <si>
    <t>Les différents travaux à réaliser par le candidat sont-ils mesurables ?</t>
  </si>
  <si>
    <r>
      <t>S'agit-il d'un travail individuel ?</t>
    </r>
    <r>
      <rPr>
        <sz val="12"/>
        <color rgb="FFFF0000"/>
        <rFont val="Arial"/>
        <family val="2"/>
      </rPr>
      <t xml:space="preserve"> </t>
    </r>
  </si>
  <si>
    <t>Dans le cas où le projet TPI exigerait un travail de collaboration, est-il possible d'évaluer la prestation individuelle de chacun des membres de l'équipe ?</t>
  </si>
  <si>
    <t>Est-ce que le TPI correspond au niveau attendu de la formation ?</t>
  </si>
  <si>
    <t>Est-ce que les compétences méthodologiques, sociales et personnelles proposées sont validées ?</t>
  </si>
  <si>
    <t xml:space="preserve">Remarques </t>
  </si>
  <si>
    <t xml:space="preserve">
</t>
  </si>
  <si>
    <t>Signature expert 1 :________________</t>
  </si>
  <si>
    <t>Signature expert 2 :________________</t>
  </si>
  <si>
    <t>Signature chef-expert :_______________</t>
  </si>
  <si>
    <t xml:space="preserve">Date : </t>
  </si>
  <si>
    <t>Phase 2 : Réalisation et documentation</t>
  </si>
  <si>
    <r>
      <t>Compétences méthodologiques, sociales et personnelles</t>
    </r>
    <r>
      <rPr>
        <sz val="12"/>
        <rFont val="Arial"/>
        <family val="2"/>
      </rPr>
      <t xml:space="preserve"> (à remplir par le supérieur professionnel)</t>
    </r>
  </si>
  <si>
    <r>
      <t>Proposé par le supérieur du candidat</t>
    </r>
    <r>
      <rPr>
        <b/>
        <sz val="14"/>
        <color rgb="FFFF0000"/>
        <rFont val="Arial"/>
        <family val="2"/>
      </rPr>
      <t xml:space="preserve"> (choix de 12 critères obligatoires mais au moins un par sous-groupe).
</t>
    </r>
    <r>
      <rPr>
        <b/>
        <sz val="14"/>
        <rFont val="Arial"/>
        <family val="2"/>
      </rPr>
      <t xml:space="preserve">Tout choix autre que "oui" doit être justifié sous remarques.
Contrôlé et aprouvé par les experts lors de la présentation du cahier des charges </t>
    </r>
    <r>
      <rPr>
        <b/>
        <sz val="11"/>
        <rFont val="Arial"/>
        <family val="2"/>
      </rPr>
      <t>(veuillez mettre une croix dans la case correspondante)</t>
    </r>
  </si>
  <si>
    <t>Compétences méthodologiques</t>
  </si>
  <si>
    <t>Nombre de critères choisis</t>
  </si>
  <si>
    <t xml:space="preserve">Oui </t>
  </si>
  <si>
    <t>Partiel</t>
  </si>
  <si>
    <t xml:space="preserve">Non </t>
  </si>
  <si>
    <t>travaille de manière organisée</t>
  </si>
  <si>
    <t>tient compte des processus situés en amont/aval de son travail</t>
  </si>
  <si>
    <t>fixe les priorités</t>
  </si>
  <si>
    <t xml:space="preserve">met en place des processus de manière systématique </t>
  </si>
  <si>
    <t>garantit la sécurité au travail et le respect des prescription en  matière d'hygiène</t>
  </si>
  <si>
    <t>planification adéquate des tâches</t>
  </si>
  <si>
    <t>démontre une aptitude à vouloir atteindre les objectifs</t>
  </si>
  <si>
    <t xml:space="preserve">évalue systèmatiquement son travail </t>
  </si>
  <si>
    <t>est conscient de la notion d'économie (matière, energie, ressources) dans son quotidien</t>
  </si>
  <si>
    <t>utilise énergies et matériaux de manière rationnelle</t>
  </si>
  <si>
    <t>se procure des informations de manière autonome</t>
  </si>
  <si>
    <t xml:space="preserve">fait preuve de discrétion professionnelle respect de la confidentialité </t>
  </si>
  <si>
    <t>Compétences sociales</t>
  </si>
  <si>
    <t xml:space="preserve">remarques </t>
  </si>
  <si>
    <t xml:space="preserve">oui </t>
  </si>
  <si>
    <t>partiel</t>
  </si>
  <si>
    <t xml:space="preserve">non </t>
  </si>
  <si>
    <t>sait communiquer en transmettant des messages compréhensibles</t>
  </si>
  <si>
    <t>s'adapte à son interlocuteur (client/supérieur)</t>
  </si>
  <si>
    <t>fait preuve d'une attitude adéquate</t>
  </si>
  <si>
    <t>se tient à des règles et conventions du travail de groupe</t>
  </si>
  <si>
    <t>est attentif aux interactions</t>
  </si>
  <si>
    <t>adopte une attitude non-conflictuelle</t>
  </si>
  <si>
    <t xml:space="preserve">Compétences personnelles </t>
  </si>
  <si>
    <t>travaille de manière autonome</t>
  </si>
  <si>
    <t>assume ses décisions/choix</t>
  </si>
  <si>
    <t>s'adapte aux changements avec simplicité</t>
  </si>
  <si>
    <t>maintient sa motivation à la tâche</t>
  </si>
  <si>
    <t xml:space="preserve">est ponctuel </t>
  </si>
  <si>
    <t xml:space="preserve">maintient sa concentration sur la tâche </t>
  </si>
  <si>
    <t>travaille de manière précise</t>
  </si>
  <si>
    <t>fait preuve de rigueur et de fiabilité</t>
  </si>
  <si>
    <t>porte un regard critique sur ses propres actions</t>
  </si>
  <si>
    <t xml:space="preserve">se montre attentif aux avis d'autrui et peut en tenir compte dans son travail </t>
  </si>
  <si>
    <t>se montre ouvert aux évolutions technologiques</t>
  </si>
  <si>
    <t>gère son stress face à l'évolution des contraintes sur sa tâche</t>
  </si>
  <si>
    <r>
      <rPr>
        <b/>
        <sz val="12"/>
        <rFont val="Arial"/>
        <family val="2"/>
      </rPr>
      <t>Total des points maximum possible</t>
    </r>
    <r>
      <rPr>
        <sz val="12"/>
        <rFont val="Arial"/>
        <family val="2"/>
      </rPr>
      <t xml:space="preserve"> (24 pts)</t>
    </r>
  </si>
  <si>
    <t xml:space="preserve">                  Signature candidat : _______________________________________________</t>
  </si>
  <si>
    <t>Signature expert 1 : ______________________________________________</t>
  </si>
  <si>
    <t xml:space="preserve">                 Signature  expert 2 :________________________________________________</t>
  </si>
  <si>
    <r>
      <t>Suivi du TPI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(Supérieur professionnel)</t>
    </r>
  </si>
  <si>
    <t>Thèmes professionnels, problèmes, interrogations</t>
  </si>
  <si>
    <t>Procédé, méthodologie, systématique</t>
  </si>
  <si>
    <t>Communication et aptitude de travailler en groupe (facultatif)</t>
  </si>
  <si>
    <r>
      <t xml:space="preserve">Procès-verbal des observations durant les visites </t>
    </r>
    <r>
      <rPr>
        <sz val="12"/>
        <rFont val="Arial"/>
        <family val="2"/>
      </rPr>
      <t>(Experts)</t>
    </r>
  </si>
  <si>
    <t xml:space="preserve">Observations </t>
  </si>
  <si>
    <t>Avancement des travaux, concordance avec la planification, gestion du temps</t>
  </si>
  <si>
    <t>Présence du supérieur souhaitée</t>
  </si>
  <si>
    <t xml:space="preserve">Entretien bref avec le candidat </t>
  </si>
  <si>
    <t>Recherche d'information</t>
  </si>
  <si>
    <t>Méthode de travail</t>
  </si>
  <si>
    <t>Aides éventuelles</t>
  </si>
  <si>
    <t xml:space="preserve">Autres/remarques </t>
  </si>
  <si>
    <t>Concordance entre travaux réalisés et cahier des charges</t>
  </si>
  <si>
    <t>Difficultés rencontrées</t>
  </si>
  <si>
    <t>Modification du projet (avec modification des docs fournis)</t>
  </si>
  <si>
    <t>Assistance externe</t>
  </si>
  <si>
    <t xml:space="preserve">Signature expert 1 : </t>
  </si>
  <si>
    <t xml:space="preserve">Signature expert 2 : </t>
  </si>
  <si>
    <t>Phase 3 : Présentation et évaluation</t>
  </si>
  <si>
    <r>
      <t xml:space="preserve">PV présentation  
</t>
    </r>
    <r>
      <rPr>
        <sz val="11"/>
        <rFont val="Arial"/>
        <family val="2"/>
      </rPr>
      <t>(Experts)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Les demandes de précision sont notées après la présentation , ainsi que les réponses. 
Elles ne font pas partie du protocole.</t>
    </r>
  </si>
  <si>
    <r>
      <t xml:space="preserve">Demandes de précision pour la phase d'entretien </t>
    </r>
    <r>
      <rPr>
        <sz val="10"/>
        <rFont val="Arial"/>
        <family val="2"/>
      </rPr>
      <t xml:space="preserve"> </t>
    </r>
  </si>
  <si>
    <t>Réponses</t>
  </si>
  <si>
    <t>Commentaires/remarques</t>
  </si>
  <si>
    <t xml:space="preserve">Signature expert 1 :   </t>
  </si>
  <si>
    <t xml:space="preserve">Signature expert 2 :   </t>
  </si>
  <si>
    <t xml:space="preserve">Remarques sur la présentation </t>
  </si>
  <si>
    <r>
      <t xml:space="preserve">Protocole d'entretien professionnel </t>
    </r>
    <r>
      <rPr>
        <sz val="12"/>
        <rFont val="Arial"/>
        <family val="2"/>
      </rPr>
      <t>(Experts)</t>
    </r>
  </si>
  <si>
    <r>
      <t xml:space="preserve">Questions obligatoires pour entrer en matière </t>
    </r>
    <r>
      <rPr>
        <sz val="10"/>
        <rFont val="Arial"/>
        <family val="2"/>
      </rPr>
      <t>(si pas déjà répondu dans la présentation)</t>
    </r>
  </si>
  <si>
    <t>Aviez-vous déjà résolu des tâches semblables ?</t>
  </si>
  <si>
    <t>Quel a été le plus grand problème que vous avez rencontré ?</t>
  </si>
  <si>
    <t>Quelle est votre part personnelle dans les choix de fabrication/solution ?</t>
  </si>
  <si>
    <t xml:space="preserve">Nom et prénom du candidat : </t>
  </si>
  <si>
    <t>N° candidat:</t>
  </si>
  <si>
    <t xml:space="preserve">Entreprise : </t>
  </si>
  <si>
    <t xml:space="preserve">Orientation : </t>
  </si>
  <si>
    <t xml:space="preserve">Nom des experts </t>
  </si>
  <si>
    <t>0pt = réponse erronée, absence de réponse         2pts = réponse correcte mais incomplèt
1pt = réponse partielle ou orientée par l'expert    3 pts = réponse correcte et complète</t>
  </si>
  <si>
    <t>Toute déduction de points doit être justifiée</t>
  </si>
  <si>
    <t>Evaluation du produit réalisé</t>
  </si>
  <si>
    <t>Pts obtenus</t>
  </si>
  <si>
    <t xml:space="preserve">Commentaires / déductions de points </t>
  </si>
  <si>
    <t>le travail est réalisé avec précision et soin</t>
  </si>
  <si>
    <t>le temps de réalisation du travail a été respecté</t>
  </si>
  <si>
    <t>respect du mandat</t>
  </si>
  <si>
    <t>solution proposée appropriée et judicieuse</t>
  </si>
  <si>
    <t>respect des techniques de dessin (cotations)</t>
  </si>
  <si>
    <t>respect des techniques de dessin (tolérances)</t>
  </si>
  <si>
    <t>respect des techniques de dessin (vues)</t>
  </si>
  <si>
    <t>respect des techniques de dessin (compréhension et lisibilité)</t>
  </si>
  <si>
    <t>respect des normes en vigueur</t>
  </si>
  <si>
    <t>maîtrise des coûts de production</t>
  </si>
  <si>
    <t>Total des points de l'évaluation du travail</t>
  </si>
  <si>
    <t>Total multiplié par 3</t>
  </si>
  <si>
    <t>Report points CMSP</t>
  </si>
  <si>
    <t>Remarques</t>
  </si>
  <si>
    <t>Signature expert 1 : _____________________________________</t>
  </si>
  <si>
    <t>Date : __________________________________</t>
  </si>
  <si>
    <t>Signature expert 2 : _____________________________________</t>
  </si>
  <si>
    <t>N° Candidat :</t>
  </si>
  <si>
    <t>0pt = réponse erronée, absence de réponse             2pts = réponse correcte mais incomplèt
1pt = réponse partielle ou orientée par l'expert          3 pts = réponse correcte et complète</t>
  </si>
  <si>
    <t>Evaluation des documents présentés</t>
  </si>
  <si>
    <t>la documentation est soignée, précise</t>
  </si>
  <si>
    <t>la terminologie technique est adéquate</t>
  </si>
  <si>
    <t>les dispositions relatives à la documentation ont été respectées (pagination, table des matières, structure, …)</t>
  </si>
  <si>
    <t>les aides provenant de personnes tierces sont documentées</t>
  </si>
  <si>
    <t xml:space="preserve">la documentation est complète </t>
  </si>
  <si>
    <t>Date: ______________________</t>
  </si>
  <si>
    <r>
      <t xml:space="preserve">Point d'appréciation 3 : Présentation 20 min </t>
    </r>
    <r>
      <rPr>
        <sz val="12"/>
        <rFont val="Arial"/>
        <family val="2"/>
      </rPr>
      <t>(Experts)</t>
    </r>
  </si>
  <si>
    <t>Accord du candidat  :</t>
  </si>
  <si>
    <t>oui</t>
  </si>
  <si>
    <t>non</t>
  </si>
  <si>
    <t>Remarque</t>
  </si>
  <si>
    <t>Acceptation du candidat de la présence de son supérieur professionnel lors de l'entretien professionnel (à discuter seul avec le candidat lors d'une visite d'experts par exemple)</t>
  </si>
  <si>
    <t xml:space="preserve">Le supérieur du candidat peut assister à la présentation et à l’entretien professionnel avec l’accord du candidat. Il a un statut d’observateur et s’abstient d’intervenir de quelque manière que ce soit. </t>
  </si>
  <si>
    <t xml:space="preserve">  a respecté le temps imparti (20min) +/-10%</t>
  </si>
  <si>
    <t xml:space="preserve">  utilise une terminologie technique appropriée </t>
  </si>
  <si>
    <t xml:space="preserve">  se montre motivé - convaincant </t>
  </si>
  <si>
    <t xml:space="preserve"> réalise une présentation structurée (introduction - développement -  conclusion) et compréhensible</t>
  </si>
  <si>
    <t xml:space="preserve">  présente une introduction pertinente et synthétique </t>
  </si>
  <si>
    <t xml:space="preserve">  aborde les points pertinents de son travail (focus sur l'essentiel) </t>
  </si>
  <si>
    <t xml:space="preserve">  présente un développement cohérent, illustré, argumenté </t>
  </si>
  <si>
    <t xml:space="preserve">  utilise les moyens auxiliaires adaptés à la situation </t>
  </si>
  <si>
    <t xml:space="preserve">  présente une conclusion pertinente et synthétique </t>
  </si>
  <si>
    <t xml:space="preserve">  réalise une évaluation personnel du travail effectué </t>
  </si>
  <si>
    <t xml:space="preserve">  montre une attitude générale (non-verbale) professionnelle </t>
  </si>
  <si>
    <t xml:space="preserve">  adapte sa communication à ses interlocuteurs </t>
  </si>
  <si>
    <t xml:space="preserve">Remarques  </t>
  </si>
  <si>
    <t>Signature expert 1 :</t>
  </si>
  <si>
    <t>Nom et Prénom du candidat :</t>
  </si>
  <si>
    <r>
      <t>Point d'appréciation 4 : Entretien professionnel</t>
    </r>
    <r>
      <rPr>
        <sz val="18"/>
        <rFont val="Arial"/>
        <family val="2"/>
      </rPr>
      <t xml:space="preserve"> </t>
    </r>
    <r>
      <rPr>
        <b/>
        <sz val="18"/>
        <rFont val="Arial"/>
        <family val="2"/>
      </rPr>
      <t>40 min</t>
    </r>
    <r>
      <rPr>
        <sz val="18"/>
        <rFont val="Arial"/>
        <family val="2"/>
      </rPr>
      <t xml:space="preserve">, </t>
    </r>
    <r>
      <rPr>
        <sz val="12"/>
        <rFont val="Arial"/>
        <family val="2"/>
      </rPr>
      <t>selon PV présentation et protocole (Experts )</t>
    </r>
  </si>
  <si>
    <t>0pt = réponse erronée, absence de réponse             2pts = réponse correcte mais incomplèt
1pt = réponse partielle ou orientée par l'expert        3 pts = réponse correcte et complète</t>
  </si>
  <si>
    <t>répond correctement aux questions</t>
  </si>
  <si>
    <t>répond de manière autonome aux questions</t>
  </si>
  <si>
    <t>est structuré dans ses réponses</t>
  </si>
  <si>
    <t>utilise le vocabulaire adéquat</t>
  </si>
  <si>
    <t>Composition de la note</t>
  </si>
  <si>
    <t>Points obtenus</t>
  </si>
  <si>
    <r>
      <t xml:space="preserve">Note 
</t>
    </r>
    <r>
      <rPr>
        <sz val="8"/>
        <rFont val="Arial"/>
        <family val="2"/>
      </rPr>
      <t>arrondie à note entière ou demi-note</t>
    </r>
  </si>
  <si>
    <t>Pondération</t>
  </si>
  <si>
    <t>Pt d'appréciation 1 : Exécution et résultat du travail</t>
  </si>
  <si>
    <t>Pt d'appréciation 2 : Documentation</t>
  </si>
  <si>
    <t>Point d'appréciation 3 : Présentation</t>
  </si>
  <si>
    <t>Point d'appréciation 4 : Entretien professionnel</t>
  </si>
  <si>
    <t>Note finale</t>
  </si>
  <si>
    <t>Note arrondie au 1/10</t>
  </si>
  <si>
    <t>Date et signatures :</t>
  </si>
  <si>
    <t xml:space="preserve">Expert 1 : </t>
  </si>
  <si>
    <t xml:space="preserve">Expert 2 : </t>
  </si>
  <si>
    <r>
      <rPr>
        <sz val="12"/>
        <color rgb="FF000000"/>
        <rFont val="Arial"/>
        <family val="2"/>
      </rPr>
      <t>Chef expert :</t>
    </r>
    <r>
      <rPr>
        <sz val="12"/>
        <rFont val="Arial"/>
        <family val="2"/>
      </rPr>
      <t xml:space="preserve"> </t>
    </r>
  </si>
  <si>
    <r>
      <t>Approbation du projet TPI</t>
    </r>
    <r>
      <rPr>
        <sz val="12"/>
        <rFont val="Arial"/>
        <family val="2"/>
      </rPr>
      <t xml:space="preserve"> (Experts-chef-experts)</t>
    </r>
  </si>
  <si>
    <r>
      <t xml:space="preserve">Fiche du candidat </t>
    </r>
    <r>
      <rPr>
        <sz val="12"/>
        <rFont val="Arial"/>
        <family val="2"/>
      </rPr>
      <t>(supérieur professionnel)</t>
    </r>
  </si>
  <si>
    <t>Signature du supérieur professionnel :</t>
  </si>
  <si>
    <t>Nom et prénom du supérieur professionnel :</t>
  </si>
  <si>
    <t>Date: _______________</t>
  </si>
  <si>
    <t>Signature supérieur professionnel : ___________________________________</t>
  </si>
  <si>
    <t xml:space="preserve">Supérieur professionnel : </t>
  </si>
  <si>
    <t>Supérieur professionnel</t>
  </si>
  <si>
    <t>Supérieur professionnel:</t>
  </si>
  <si>
    <t xml:space="preserve">Signature expert 1: </t>
  </si>
  <si>
    <t xml:space="preserve">Signature expert 2: </t>
  </si>
  <si>
    <t>Date:</t>
  </si>
  <si>
    <r>
      <rPr>
        <sz val="12"/>
        <rFont val="Arial"/>
        <family val="2"/>
      </rPr>
      <t xml:space="preserve">Signature du supérieur professionnel </t>
    </r>
    <r>
      <rPr>
        <sz val="10"/>
        <rFont val="Arial"/>
        <family val="2"/>
      </rPr>
      <t>: __________________________________</t>
    </r>
  </si>
  <si>
    <t>Signature du supérieur professionnel : _____________________________________</t>
  </si>
  <si>
    <t>Nom et prénom du chef expert:</t>
  </si>
  <si>
    <r>
      <t xml:space="preserve">Mandat </t>
    </r>
    <r>
      <rPr>
        <sz val="12"/>
        <rFont val="Arial"/>
        <family val="2"/>
      </rPr>
      <t>(à remplir par le supérieur professionnel, les 2 experts et le chef expert)</t>
    </r>
  </si>
  <si>
    <t>le journal de travail est tenu soigneusement</t>
  </si>
  <si>
    <t>Total du point d'appréciation 1 (Max 114 pts)</t>
  </si>
  <si>
    <t>Total du point d'appréciation 2 (Max 18 pts)</t>
  </si>
  <si>
    <t>Total du point d'appréciation 3 (Max 36 pts)</t>
  </si>
  <si>
    <t>Total du point d'appréciation 4 (Max 12 pts)</t>
  </si>
  <si>
    <t>Choix des 12 critères CMSP obligatoires:</t>
  </si>
  <si>
    <t>Autres critères:</t>
  </si>
  <si>
    <t>Nombre de critères total</t>
  </si>
  <si>
    <t>Journal de travail suivi et en ordre</t>
  </si>
  <si>
    <t>Observations avec le supérieur professionnel</t>
  </si>
  <si>
    <t xml:space="preserve">Questions préparées </t>
  </si>
  <si>
    <r>
      <t xml:space="preserve">Point d'appréciation 2 : Documentation </t>
    </r>
    <r>
      <rPr>
        <sz val="12"/>
        <rFont val="Arial"/>
        <family val="2"/>
      </rPr>
      <t>(supérieur professionnel)</t>
    </r>
  </si>
  <si>
    <r>
      <t xml:space="preserve">Point d'appréciation 1 : Exécution et résultat du travail </t>
    </r>
    <r>
      <rPr>
        <sz val="12"/>
        <rFont val="Arial"/>
        <family val="2"/>
      </rPr>
      <t>(Supérieur professionnel et validation par les experts)</t>
    </r>
  </si>
  <si>
    <r>
      <t xml:space="preserve">Calcul de la note du TPI </t>
    </r>
    <r>
      <rPr>
        <sz val="12"/>
        <rFont val="Arial"/>
        <family val="2"/>
      </rPr>
      <t xml:space="preserve">(Chef expert / experts) 
</t>
    </r>
    <r>
      <rPr>
        <b/>
        <sz val="12"/>
        <rFont val="Arial"/>
        <family val="2"/>
      </rPr>
      <t>Ce document ne doit pas être visible par le supérieur professionnel du candidat</t>
    </r>
  </si>
  <si>
    <t>Réponse(s) attendue(s)</t>
  </si>
  <si>
    <t>Réponse(s) du candidat</t>
  </si>
  <si>
    <t xml:space="preserve">Questions spontanées </t>
  </si>
  <si>
    <t>Réponses(s) attendues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</si>
</sst>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"/>
    <numFmt numFmtId="166" formatCode="0&quot; heures&quot;"/>
  </numFmts>
  <fonts count="36" x14ac:knownFonts="1">
    <font>
      <sz val="10"/>
      <name val="Arial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u/>
      <sz val="18"/>
      <name val="Arial"/>
      <family val="2"/>
    </font>
    <font>
      <sz val="18"/>
      <name val="Arial"/>
      <family val="2"/>
    </font>
    <font>
      <i/>
      <sz val="12"/>
      <name val="Arial"/>
      <family val="2"/>
    </font>
    <font>
      <sz val="20"/>
      <name val="Wingdings 2"/>
      <family val="1"/>
      <charset val="2"/>
    </font>
    <font>
      <sz val="10"/>
      <name val="Wingdings 2"/>
      <family val="1"/>
      <charset val="2"/>
    </font>
    <font>
      <sz val="12"/>
      <color indexed="8"/>
      <name val="Arial"/>
      <family val="2"/>
    </font>
    <font>
      <b/>
      <u/>
      <sz val="1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2"/>
      <name val="Wingdings"/>
      <charset val="2"/>
    </font>
    <font>
      <u/>
      <sz val="12"/>
      <name val="Arial"/>
      <family val="2"/>
    </font>
    <font>
      <b/>
      <sz val="12"/>
      <color indexed="8"/>
      <name val="Arial"/>
      <family val="2"/>
    </font>
    <font>
      <sz val="11"/>
      <color indexed="8"/>
      <name val="Arial"/>
      <family val="2"/>
    </font>
    <font>
      <b/>
      <sz val="22"/>
      <color indexed="8"/>
      <name val="Arial"/>
      <family val="2"/>
    </font>
    <font>
      <b/>
      <sz val="24"/>
      <color indexed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4"/>
      <name val="Arial"/>
      <family val="2"/>
    </font>
    <font>
      <b/>
      <sz val="11"/>
      <name val="Arial"/>
      <family val="2"/>
    </font>
    <font>
      <b/>
      <sz val="14"/>
      <color rgb="FFFF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name val="Arial"/>
      <family val="2"/>
    </font>
    <font>
      <b/>
      <u/>
      <sz val="18"/>
      <name val="Arial"/>
      <family val="2"/>
    </font>
    <font>
      <vertAlign val="superscript"/>
      <sz val="12"/>
      <name val="Arial"/>
      <family val="2"/>
    </font>
    <font>
      <sz val="8"/>
      <color rgb="FF000000"/>
      <name val="Tahoma"/>
      <family val="2"/>
    </font>
    <font>
      <b/>
      <i/>
      <sz val="10"/>
      <name val="Arial"/>
      <family val="2"/>
    </font>
    <font>
      <b/>
      <i/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82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78">
    <xf numFmtId="0" fontId="0" fillId="0" borderId="0" xfId="0"/>
    <xf numFmtId="0" fontId="0" fillId="0" borderId="0" xfId="0" applyAlignment="1">
      <alignment vertical="center"/>
    </xf>
    <xf numFmtId="0" fontId="7" fillId="0" borderId="0" xfId="0" applyFont="1"/>
    <xf numFmtId="0" fontId="8" fillId="0" borderId="0" xfId="0" applyFont="1"/>
    <xf numFmtId="0" fontId="3" fillId="0" borderId="8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49" fontId="3" fillId="0" borderId="14" xfId="0" applyNumberFormat="1" applyFont="1" applyBorder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9" xfId="0" applyFont="1" applyBorder="1" applyAlignment="1" applyProtection="1">
      <alignment horizontal="left" vertical="center"/>
      <protection locked="0"/>
    </xf>
    <xf numFmtId="0" fontId="20" fillId="0" borderId="0" xfId="0" applyFont="1" applyAlignment="1">
      <alignment vertical="center"/>
    </xf>
    <xf numFmtId="0" fontId="20" fillId="0" borderId="27" xfId="0" applyFont="1" applyBorder="1" applyAlignment="1">
      <alignment vertical="center"/>
    </xf>
    <xf numFmtId="0" fontId="3" fillId="0" borderId="0" xfId="0" applyFont="1" applyAlignment="1">
      <alignment horizontal="left"/>
    </xf>
    <xf numFmtId="0" fontId="5" fillId="0" borderId="0" xfId="1" applyFont="1"/>
    <xf numFmtId="0" fontId="5" fillId="0" borderId="0" xfId="1" applyFont="1" applyAlignment="1">
      <alignment horizontal="right"/>
    </xf>
    <xf numFmtId="0" fontId="5" fillId="0" borderId="0" xfId="1" applyFont="1" applyAlignment="1">
      <alignment vertical="top"/>
    </xf>
    <xf numFmtId="9" fontId="5" fillId="0" borderId="43" xfId="1" applyNumberFormat="1" applyFont="1" applyBorder="1" applyAlignment="1">
      <alignment horizontal="center" vertical="center"/>
    </xf>
    <xf numFmtId="2" fontId="5" fillId="0" borderId="11" xfId="1" applyNumberFormat="1" applyFont="1" applyBorder="1" applyAlignment="1">
      <alignment horizontal="center" vertical="center"/>
    </xf>
    <xf numFmtId="0" fontId="1" fillId="0" borderId="0" xfId="0" applyFont="1"/>
    <xf numFmtId="0" fontId="3" fillId="0" borderId="5" xfId="0" applyFont="1" applyBorder="1" applyAlignment="1">
      <alignment horizontal="left" vertical="center"/>
    </xf>
    <xf numFmtId="0" fontId="3" fillId="0" borderId="54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2" fontId="5" fillId="0" borderId="58" xfId="1" applyNumberFormat="1" applyFont="1" applyBorder="1" applyAlignment="1">
      <alignment horizontal="center" vertical="center"/>
    </xf>
    <xf numFmtId="9" fontId="5" fillId="0" borderId="59" xfId="1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" fillId="0" borderId="9" xfId="0" applyFont="1" applyBorder="1"/>
    <xf numFmtId="0" fontId="0" fillId="0" borderId="9" xfId="0" applyBorder="1"/>
    <xf numFmtId="0" fontId="3" fillId="0" borderId="0" xfId="0" applyFont="1" applyAlignment="1">
      <alignment horizontal="left" vertical="top" wrapText="1"/>
    </xf>
    <xf numFmtId="0" fontId="3" fillId="0" borderId="9" xfId="0" applyFont="1" applyBorder="1" applyProtection="1">
      <protection locked="0"/>
    </xf>
    <xf numFmtId="0" fontId="5" fillId="0" borderId="0" xfId="0" applyFont="1" applyAlignment="1">
      <alignment horizontal="center" vertical="center"/>
    </xf>
    <xf numFmtId="0" fontId="3" fillId="0" borderId="9" xfId="0" applyFont="1" applyBorder="1"/>
    <xf numFmtId="0" fontId="25" fillId="0" borderId="0" xfId="0" applyFont="1" applyAlignment="1">
      <alignment horizontal="center" vertical="center"/>
    </xf>
    <xf numFmtId="0" fontId="3" fillId="0" borderId="25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right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left" vertical="center"/>
    </xf>
    <xf numFmtId="14" fontId="3" fillId="0" borderId="7" xfId="0" applyNumberFormat="1" applyFont="1" applyBorder="1" applyAlignment="1">
      <alignment vertical="center"/>
    </xf>
    <xf numFmtId="0" fontId="3" fillId="0" borderId="0" xfId="0" applyFont="1" applyAlignment="1">
      <alignment horizontal="right" vertical="center" wrapText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8" fillId="0" borderId="9" xfId="0" applyFont="1" applyBorder="1"/>
    <xf numFmtId="0" fontId="5" fillId="0" borderId="0" xfId="0" applyFont="1" applyAlignment="1" applyProtection="1">
      <alignment horizontal="center" vertical="center"/>
      <protection hidden="1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3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53" xfId="0" applyFont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0" fillId="0" borderId="9" xfId="0" applyBorder="1" applyAlignment="1">
      <alignment horizontal="left"/>
    </xf>
    <xf numFmtId="0" fontId="3" fillId="0" borderId="0" xfId="0" applyFont="1" applyAlignment="1">
      <alignment horizontal="left" vertical="center"/>
    </xf>
    <xf numFmtId="0" fontId="16" fillId="0" borderId="0" xfId="0" applyFont="1"/>
    <xf numFmtId="0" fontId="3" fillId="0" borderId="14" xfId="0" applyFont="1" applyBorder="1" applyAlignment="1">
      <alignment vertical="center"/>
    </xf>
    <xf numFmtId="0" fontId="1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25" fillId="0" borderId="0" xfId="2" applyFont="1" applyAlignment="1">
      <alignment horizontal="center" vertical="center"/>
    </xf>
    <xf numFmtId="14" fontId="3" fillId="0" borderId="9" xfId="2" applyNumberFormat="1" applyFont="1" applyBorder="1" applyAlignment="1" applyProtection="1">
      <alignment horizontal="left"/>
      <protection locked="0"/>
    </xf>
    <xf numFmtId="0" fontId="3" fillId="0" borderId="0" xfId="2" applyFont="1" applyAlignment="1">
      <alignment horizontal="right"/>
    </xf>
    <xf numFmtId="164" fontId="1" fillId="0" borderId="0" xfId="2" applyNumberFormat="1" applyAlignment="1">
      <alignment horizontal="center" vertical="center"/>
    </xf>
    <xf numFmtId="0" fontId="2" fillId="0" borderId="0" xfId="2" applyFont="1" applyAlignment="1">
      <alignment horizontal="right" vertical="center"/>
    </xf>
    <xf numFmtId="0" fontId="1" fillId="0" borderId="0" xfId="2" applyAlignment="1">
      <alignment horizontal="left" vertical="center"/>
    </xf>
    <xf numFmtId="0" fontId="3" fillId="0" borderId="60" xfId="2" applyFont="1" applyBorder="1" applyAlignment="1">
      <alignment horizontal="left" vertical="center"/>
    </xf>
    <xf numFmtId="0" fontId="29" fillId="5" borderId="22" xfId="2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5" fillId="0" borderId="20" xfId="2" applyFont="1" applyBorder="1" applyAlignment="1">
      <alignment horizontal="left" vertical="center"/>
    </xf>
    <xf numFmtId="0" fontId="5" fillId="5" borderId="20" xfId="2" applyFont="1" applyFill="1" applyBorder="1" applyAlignment="1">
      <alignment horizontal="center" vertical="center"/>
    </xf>
    <xf numFmtId="0" fontId="3" fillId="0" borderId="20" xfId="3" applyFont="1" applyBorder="1" applyAlignment="1" applyProtection="1">
      <alignment wrapText="1"/>
      <protection locked="0"/>
    </xf>
    <xf numFmtId="0" fontId="17" fillId="0" borderId="20" xfId="2" applyFont="1" applyBorder="1" applyAlignment="1">
      <alignment horizontal="left" vertical="center" wrapText="1"/>
    </xf>
    <xf numFmtId="0" fontId="3" fillId="0" borderId="2" xfId="2" applyFont="1" applyBorder="1" applyAlignment="1">
      <alignment vertical="center"/>
    </xf>
    <xf numFmtId="0" fontId="3" fillId="0" borderId="53" xfId="2" applyFont="1" applyBorder="1" applyAlignment="1">
      <alignment vertical="center"/>
    </xf>
    <xf numFmtId="0" fontId="3" fillId="0" borderId="3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8" xfId="2" applyFont="1" applyBorder="1" applyAlignment="1">
      <alignment horizontal="left" vertical="center"/>
    </xf>
    <xf numFmtId="0" fontId="3" fillId="0" borderId="20" xfId="2" applyFont="1" applyBorder="1" applyAlignment="1" applyProtection="1">
      <alignment vertical="center" wrapText="1"/>
      <protection locked="0"/>
    </xf>
    <xf numFmtId="1" fontId="3" fillId="0" borderId="14" xfId="2" applyNumberFormat="1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15" fillId="0" borderId="11" xfId="0" applyFont="1" applyBorder="1" applyAlignment="1">
      <alignment vertical="center"/>
    </xf>
    <xf numFmtId="0" fontId="30" fillId="8" borderId="9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7" xfId="2" applyFont="1" applyBorder="1" applyAlignment="1">
      <alignment horizontal="left" vertical="center"/>
    </xf>
    <xf numFmtId="0" fontId="3" fillId="0" borderId="53" xfId="2" applyFont="1" applyBorder="1" applyAlignment="1">
      <alignment horizontal="left" vertical="center"/>
    </xf>
    <xf numFmtId="0" fontId="3" fillId="0" borderId="31" xfId="2" applyFont="1" applyBorder="1" applyAlignment="1">
      <alignment horizontal="left" vertical="center" wrapText="1"/>
    </xf>
    <xf numFmtId="0" fontId="3" fillId="0" borderId="4" xfId="2" applyFont="1" applyBorder="1" applyAlignment="1">
      <alignment horizontal="left" vertical="center"/>
    </xf>
    <xf numFmtId="0" fontId="3" fillId="0" borderId="31" xfId="2" applyFont="1" applyBorder="1" applyAlignment="1">
      <alignment horizontal="left" vertical="center"/>
    </xf>
    <xf numFmtId="0" fontId="3" fillId="0" borderId="28" xfId="2" applyFont="1" applyBorder="1" applyAlignment="1">
      <alignment horizontal="left" vertical="center"/>
    </xf>
    <xf numFmtId="0" fontId="31" fillId="0" borderId="0" xfId="0" applyFont="1"/>
    <xf numFmtId="0" fontId="5" fillId="2" borderId="21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/>
    </xf>
    <xf numFmtId="0" fontId="15" fillId="0" borderId="0" xfId="0" applyFont="1" applyAlignment="1">
      <alignment horizontal="center" vertical="center" wrapText="1"/>
    </xf>
    <xf numFmtId="1" fontId="3" fillId="0" borderId="14" xfId="0" applyNumberFormat="1" applyFont="1" applyBorder="1" applyAlignment="1" applyProtection="1">
      <alignment horizontal="left" vertical="center" wrapText="1"/>
      <protection locked="0"/>
    </xf>
    <xf numFmtId="14" fontId="3" fillId="0" borderId="14" xfId="0" applyNumberFormat="1" applyFont="1" applyBorder="1" applyAlignment="1" applyProtection="1">
      <alignment horizontal="left" vertical="center" wrapText="1"/>
      <protection locked="0"/>
    </xf>
    <xf numFmtId="14" fontId="3" fillId="0" borderId="11" xfId="0" applyNumberFormat="1" applyFont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horizontal="right" vertical="center" wrapText="1"/>
    </xf>
    <xf numFmtId="0" fontId="3" fillId="2" borderId="29" xfId="0" applyFont="1" applyFill="1" applyBorder="1" applyAlignment="1">
      <alignment horizontal="right" vertical="center" wrapText="1"/>
    </xf>
    <xf numFmtId="0" fontId="3" fillId="0" borderId="0" xfId="0" applyFont="1" applyAlignment="1">
      <alignment wrapText="1"/>
    </xf>
    <xf numFmtId="0" fontId="5" fillId="6" borderId="11" xfId="0" applyFont="1" applyFill="1" applyBorder="1" applyAlignment="1">
      <alignment horizontal="right" vertical="center"/>
    </xf>
    <xf numFmtId="0" fontId="3" fillId="6" borderId="11" xfId="0" applyFont="1" applyFill="1" applyBorder="1" applyAlignment="1">
      <alignment horizontal="right" vertical="center"/>
    </xf>
    <xf numFmtId="0" fontId="3" fillId="6" borderId="21" xfId="0" applyFont="1" applyFill="1" applyBorder="1" applyAlignment="1">
      <alignment horizontal="right" vertical="center"/>
    </xf>
    <xf numFmtId="0" fontId="3" fillId="6" borderId="25" xfId="0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3" fillId="6" borderId="14" xfId="0" applyFont="1" applyFill="1" applyBorder="1" applyAlignment="1">
      <alignment horizontal="right" vertical="center"/>
    </xf>
    <xf numFmtId="0" fontId="3" fillId="6" borderId="8" xfId="0" applyFont="1" applyFill="1" applyBorder="1" applyAlignment="1">
      <alignment horizontal="right" vertical="center"/>
    </xf>
    <xf numFmtId="0" fontId="3" fillId="6" borderId="13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1" fillId="0" borderId="12" xfId="0" applyFont="1" applyBorder="1"/>
    <xf numFmtId="0" fontId="3" fillId="0" borderId="0" xfId="0" applyFont="1" applyAlignment="1">
      <alignment horizontal="right" wrapText="1"/>
    </xf>
    <xf numFmtId="0" fontId="3" fillId="0" borderId="19" xfId="2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25" xfId="2" applyFont="1" applyBorder="1" applyAlignment="1" applyProtection="1">
      <alignment horizontal="center" vertical="center" wrapText="1"/>
      <protection locked="0"/>
    </xf>
    <xf numFmtId="0" fontId="3" fillId="0" borderId="11" xfId="2" applyFont="1" applyBorder="1" applyAlignment="1" applyProtection="1">
      <alignment horizontal="center" vertical="center" wrapText="1"/>
      <protection locked="0"/>
    </xf>
    <xf numFmtId="0" fontId="3" fillId="0" borderId="11" xfId="2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5" fillId="2" borderId="11" xfId="2" applyFont="1" applyFill="1" applyBorder="1" applyAlignment="1">
      <alignment horizontal="center" vertical="center" wrapText="1"/>
    </xf>
    <xf numFmtId="0" fontId="5" fillId="7" borderId="63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4" borderId="14" xfId="0" applyFont="1" applyFill="1" applyBorder="1" applyAlignment="1">
      <alignment horizontal="right" vertical="center" wrapText="1"/>
    </xf>
    <xf numFmtId="0" fontId="3" fillId="0" borderId="14" xfId="0" applyFont="1" applyBorder="1" applyAlignment="1">
      <alignment horizontal="left" vertical="center" wrapText="1"/>
    </xf>
    <xf numFmtId="49" fontId="3" fillId="0" borderId="14" xfId="0" applyNumberFormat="1" applyFont="1" applyBorder="1" applyAlignment="1">
      <alignment horizontal="left" vertical="center" wrapText="1"/>
    </xf>
    <xf numFmtId="0" fontId="3" fillId="4" borderId="8" xfId="0" applyFont="1" applyFill="1" applyBorder="1" applyAlignment="1">
      <alignment horizontal="right" vertical="center" wrapText="1"/>
    </xf>
    <xf numFmtId="0" fontId="3" fillId="4" borderId="15" xfId="0" applyFont="1" applyFill="1" applyBorder="1" applyAlignment="1">
      <alignment horizontal="right"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61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49" fontId="3" fillId="0" borderId="8" xfId="0" applyNumberFormat="1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60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62" xfId="0" applyFont="1" applyBorder="1" applyAlignment="1">
      <alignment horizontal="left" vertical="center" wrapText="1"/>
    </xf>
    <xf numFmtId="0" fontId="18" fillId="0" borderId="9" xfId="0" applyFont="1" applyBorder="1" applyAlignment="1">
      <alignment wrapText="1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1" fillId="0" borderId="13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3" fillId="5" borderId="31" xfId="2" applyFont="1" applyFill="1" applyBorder="1" applyAlignment="1">
      <alignment horizontal="right" vertical="center"/>
    </xf>
    <xf numFmtId="0" fontId="3" fillId="5" borderId="14" xfId="2" applyFont="1" applyFill="1" applyBorder="1" applyAlignment="1">
      <alignment horizontal="right" vertical="center"/>
    </xf>
    <xf numFmtId="0" fontId="3" fillId="5" borderId="28" xfId="2" applyFont="1" applyFill="1" applyBorder="1" applyAlignment="1">
      <alignment horizontal="right" vertical="center"/>
    </xf>
    <xf numFmtId="0" fontId="3" fillId="5" borderId="8" xfId="2" applyFont="1" applyFill="1" applyBorder="1" applyAlignment="1">
      <alignment horizontal="right" vertical="center"/>
    </xf>
    <xf numFmtId="0" fontId="3" fillId="5" borderId="15" xfId="2" applyFont="1" applyFill="1" applyBorder="1" applyAlignment="1">
      <alignment horizontal="right" vertical="center"/>
    </xf>
    <xf numFmtId="0" fontId="3" fillId="5" borderId="14" xfId="0" applyFont="1" applyFill="1" applyBorder="1" applyAlignment="1">
      <alignment horizontal="right" vertical="center" wrapText="1"/>
    </xf>
    <xf numFmtId="0" fontId="3" fillId="5" borderId="8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3" fillId="5" borderId="14" xfId="2" applyFont="1" applyFill="1" applyBorder="1" applyAlignment="1">
      <alignment horizontal="left" vertical="center" wrapText="1"/>
    </xf>
    <xf numFmtId="0" fontId="3" fillId="0" borderId="31" xfId="2" applyFont="1" applyBorder="1" applyAlignment="1">
      <alignment vertical="center" wrapText="1"/>
    </xf>
    <xf numFmtId="1" fontId="3" fillId="0" borderId="14" xfId="2" applyNumberFormat="1" applyFont="1" applyBorder="1" applyAlignment="1">
      <alignment horizontal="left" vertical="center" wrapText="1"/>
    </xf>
    <xf numFmtId="0" fontId="3" fillId="5" borderId="8" xfId="2" applyFont="1" applyFill="1" applyBorder="1" applyAlignment="1">
      <alignment horizontal="left" vertical="center" wrapText="1"/>
    </xf>
    <xf numFmtId="0" fontId="3" fillId="0" borderId="28" xfId="2" applyFont="1" applyBorder="1" applyAlignment="1">
      <alignment vertical="center" wrapText="1"/>
    </xf>
    <xf numFmtId="0" fontId="3" fillId="0" borderId="8" xfId="2" applyFont="1" applyBorder="1" applyAlignment="1">
      <alignment horizontal="left" vertical="center" wrapText="1"/>
    </xf>
    <xf numFmtId="0" fontId="3" fillId="0" borderId="52" xfId="2" applyFont="1" applyBorder="1" applyAlignment="1">
      <alignment vertical="center" wrapText="1"/>
    </xf>
    <xf numFmtId="0" fontId="3" fillId="0" borderId="2" xfId="2" applyFont="1" applyBorder="1" applyAlignment="1">
      <alignment vertical="center" wrapText="1"/>
    </xf>
    <xf numFmtId="0" fontId="3" fillId="0" borderId="53" xfId="2" applyFont="1" applyBorder="1" applyAlignment="1">
      <alignment vertical="center" wrapText="1"/>
    </xf>
    <xf numFmtId="0" fontId="3" fillId="0" borderId="17" xfId="2" applyFont="1" applyBorder="1" applyAlignment="1">
      <alignment vertical="center" wrapText="1"/>
    </xf>
    <xf numFmtId="0" fontId="3" fillId="0" borderId="3" xfId="2" applyFont="1" applyBorder="1" applyAlignment="1">
      <alignment vertical="center" wrapText="1"/>
    </xf>
    <xf numFmtId="0" fontId="3" fillId="0" borderId="4" xfId="2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5" borderId="20" xfId="2" applyFont="1" applyFill="1" applyBorder="1" applyAlignment="1">
      <alignment vertical="center" wrapText="1"/>
    </xf>
    <xf numFmtId="0" fontId="5" fillId="0" borderId="20" xfId="2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2" applyAlignment="1">
      <alignment horizontal="left" vertical="center" wrapText="1"/>
    </xf>
    <xf numFmtId="0" fontId="3" fillId="0" borderId="0" xfId="2" applyFont="1" applyAlignment="1">
      <alignment vertical="center" wrapText="1"/>
    </xf>
    <xf numFmtId="0" fontId="5" fillId="9" borderId="11" xfId="3" applyFont="1" applyFill="1" applyBorder="1" applyAlignment="1">
      <alignment vertical="center" wrapText="1"/>
    </xf>
    <xf numFmtId="0" fontId="17" fillId="0" borderId="0" xfId="2" applyFont="1" applyAlignment="1">
      <alignment vertical="center" wrapText="1"/>
    </xf>
    <xf numFmtId="0" fontId="5" fillId="9" borderId="68" xfId="3" applyFont="1" applyFill="1" applyBorder="1" applyAlignment="1">
      <alignment vertical="center" wrapText="1"/>
    </xf>
    <xf numFmtId="0" fontId="3" fillId="0" borderId="43" xfId="3" applyFont="1" applyBorder="1" applyAlignment="1" applyProtection="1">
      <alignment wrapText="1"/>
      <protection locked="0"/>
    </xf>
    <xf numFmtId="0" fontId="3" fillId="0" borderId="59" xfId="3" applyFont="1" applyBorder="1" applyAlignment="1" applyProtection="1">
      <alignment wrapText="1"/>
      <protection locked="0"/>
    </xf>
    <xf numFmtId="0" fontId="1" fillId="0" borderId="9" xfId="0" applyFont="1" applyBorder="1" applyAlignment="1">
      <alignment vertical="center" wrapText="1"/>
    </xf>
    <xf numFmtId="0" fontId="5" fillId="9" borderId="68" xfId="3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17" fillId="0" borderId="22" xfId="2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0" fontId="29" fillId="5" borderId="22" xfId="2" applyFont="1" applyFill="1" applyBorder="1" applyAlignment="1">
      <alignment vertical="center" wrapText="1"/>
    </xf>
    <xf numFmtId="0" fontId="5" fillId="0" borderId="20" xfId="2" applyFont="1" applyBorder="1" applyAlignment="1">
      <alignment horizontal="left" vertical="center" wrapText="1"/>
    </xf>
    <xf numFmtId="0" fontId="5" fillId="5" borderId="20" xfId="2" applyFont="1" applyFill="1" applyBorder="1" applyAlignment="1">
      <alignment horizontal="center" vertical="center" wrapText="1"/>
    </xf>
    <xf numFmtId="0" fontId="1" fillId="3" borderId="0" xfId="2" applyFill="1" applyAlignment="1">
      <alignment horizontal="left" vertical="center" wrapText="1"/>
    </xf>
    <xf numFmtId="0" fontId="5" fillId="3" borderId="0" xfId="2" applyFont="1" applyFill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5" fillId="0" borderId="51" xfId="1" applyFont="1" applyBorder="1" applyAlignment="1">
      <alignment horizontal="center" vertical="center" wrapText="1"/>
    </xf>
    <xf numFmtId="0" fontId="5" fillId="0" borderId="42" xfId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3" fillId="0" borderId="9" xfId="2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 wrapText="1"/>
    </xf>
    <xf numFmtId="0" fontId="3" fillId="5" borderId="14" xfId="2" applyFont="1" applyFill="1" applyBorder="1" applyAlignment="1">
      <alignment horizontal="left" vertical="center"/>
    </xf>
    <xf numFmtId="0" fontId="3" fillId="5" borderId="8" xfId="2" applyFont="1" applyFill="1" applyBorder="1" applyAlignment="1">
      <alignment horizontal="left" vertical="center"/>
    </xf>
    <xf numFmtId="0" fontId="13" fillId="0" borderId="0" xfId="0" applyFont="1"/>
    <xf numFmtId="0" fontId="13" fillId="0" borderId="0" xfId="0" applyFont="1" applyAlignment="1">
      <alignment horizontal="left"/>
    </xf>
    <xf numFmtId="0" fontId="13" fillId="0" borderId="9" xfId="0" applyFont="1" applyBorder="1"/>
    <xf numFmtId="0" fontId="13" fillId="0" borderId="9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3" fillId="0" borderId="9" xfId="2" applyFont="1" applyBorder="1" applyAlignment="1">
      <alignment vertical="center" wrapText="1"/>
    </xf>
    <xf numFmtId="0" fontId="1" fillId="0" borderId="9" xfId="2" applyBorder="1" applyAlignment="1">
      <alignment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52" xfId="2" applyFont="1" applyBorder="1" applyAlignment="1">
      <alignment horizontal="left" vertical="center"/>
    </xf>
    <xf numFmtId="0" fontId="3" fillId="0" borderId="28" xfId="2" applyFont="1" applyBorder="1" applyAlignment="1">
      <alignment horizontal="left" vertical="center" wrapText="1"/>
    </xf>
    <xf numFmtId="0" fontId="3" fillId="0" borderId="52" xfId="2" applyFont="1" applyBorder="1" applyAlignment="1">
      <alignment horizontal="left" vertical="center" wrapText="1"/>
    </xf>
    <xf numFmtId="0" fontId="3" fillId="0" borderId="17" xfId="2" applyFont="1" applyBorder="1" applyAlignment="1">
      <alignment horizontal="left" vertical="center" wrapText="1"/>
    </xf>
    <xf numFmtId="0" fontId="3" fillId="6" borderId="0" xfId="0" applyFont="1" applyFill="1"/>
    <xf numFmtId="0" fontId="3" fillId="4" borderId="0" xfId="0" applyFont="1" applyFill="1"/>
    <xf numFmtId="0" fontId="3" fillId="5" borderId="0" xfId="0" applyFont="1" applyFill="1"/>
    <xf numFmtId="0" fontId="3" fillId="0" borderId="0" xfId="0" applyFont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14" xfId="0" applyFont="1" applyBorder="1"/>
    <xf numFmtId="0" fontId="3" fillId="2" borderId="15" xfId="0" applyFont="1" applyFill="1" applyBorder="1" applyAlignment="1">
      <alignment horizontal="center"/>
    </xf>
    <xf numFmtId="0" fontId="3" fillId="0" borderId="15" xfId="0" applyFont="1" applyBorder="1"/>
    <xf numFmtId="0" fontId="3" fillId="2" borderId="11" xfId="0" applyFont="1" applyFill="1" applyBorder="1" applyAlignment="1">
      <alignment horizontal="center"/>
    </xf>
    <xf numFmtId="0" fontId="3" fillId="0" borderId="11" xfId="0" applyFont="1" applyBorder="1"/>
    <xf numFmtId="0" fontId="3" fillId="2" borderId="29" xfId="0" applyFont="1" applyFill="1" applyBorder="1" applyAlignment="1">
      <alignment horizontal="center"/>
    </xf>
    <xf numFmtId="0" fontId="3" fillId="0" borderId="29" xfId="0" applyFont="1" applyBorder="1"/>
    <xf numFmtId="0" fontId="3" fillId="2" borderId="8" xfId="0" applyFont="1" applyFill="1" applyBorder="1" applyAlignment="1">
      <alignment horizontal="center"/>
    </xf>
    <xf numFmtId="0" fontId="3" fillId="0" borderId="8" xfId="0" applyFont="1" applyBorder="1"/>
    <xf numFmtId="0" fontId="34" fillId="0" borderId="0" xfId="0" applyFont="1"/>
    <xf numFmtId="0" fontId="1" fillId="2" borderId="14" xfId="0" applyFont="1" applyFill="1" applyBorder="1" applyAlignment="1">
      <alignment horizontal="right" vertical="center" wrapText="1"/>
    </xf>
    <xf numFmtId="0" fontId="34" fillId="0" borderId="0" xfId="0" applyFont="1" applyAlignment="1">
      <alignment horizontal="left"/>
    </xf>
    <xf numFmtId="14" fontId="1" fillId="0" borderId="0" xfId="0" applyNumberFormat="1" applyFont="1" applyProtection="1">
      <protection locked="0"/>
    </xf>
    <xf numFmtId="0" fontId="3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8" fillId="0" borderId="0" xfId="0" applyFont="1"/>
    <xf numFmtId="0" fontId="34" fillId="0" borderId="0" xfId="0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locked="0"/>
    </xf>
    <xf numFmtId="0" fontId="34" fillId="0" borderId="0" xfId="0" applyFont="1" applyAlignment="1" applyProtection="1">
      <alignment horizontal="left" vertical="center" wrapText="1"/>
      <protection hidden="1"/>
    </xf>
    <xf numFmtId="0" fontId="18" fillId="0" borderId="0" xfId="0" applyFont="1" applyAlignment="1">
      <alignment wrapText="1"/>
    </xf>
    <xf numFmtId="0" fontId="3" fillId="0" borderId="0" xfId="0" applyFont="1" applyAlignment="1" applyProtection="1">
      <alignment horizontal="left" vertical="center" wrapText="1"/>
      <protection locked="0"/>
    </xf>
    <xf numFmtId="0" fontId="34" fillId="0" borderId="0" xfId="2" applyFont="1" applyAlignment="1">
      <alignment horizontal="left" vertical="center"/>
    </xf>
    <xf numFmtId="0" fontId="1" fillId="0" borderId="9" xfId="2" applyBorder="1" applyAlignment="1">
      <alignment horizontal="center" vertical="center"/>
    </xf>
    <xf numFmtId="0" fontId="34" fillId="0" borderId="0" xfId="2" applyFont="1" applyAlignment="1">
      <alignment horizontal="right"/>
    </xf>
    <xf numFmtId="0" fontId="34" fillId="0" borderId="0" xfId="0" applyFont="1" applyAlignment="1">
      <alignment vertical="center" wrapText="1"/>
    </xf>
    <xf numFmtId="0" fontId="34" fillId="0" borderId="0" xfId="0" applyFont="1" applyAlignment="1">
      <alignment horizontal="right" vertical="center" wrapText="1"/>
    </xf>
    <xf numFmtId="1" fontId="3" fillId="0" borderId="14" xfId="0" applyNumberFormat="1" applyFont="1" applyBorder="1" applyAlignment="1" applyProtection="1">
      <alignment vertical="center" wrapText="1"/>
      <protection locked="0"/>
    </xf>
    <xf numFmtId="0" fontId="3" fillId="3" borderId="24" xfId="0" applyFont="1" applyFill="1" applyBorder="1" applyAlignment="1">
      <alignment vertical="center" wrapText="1"/>
    </xf>
    <xf numFmtId="0" fontId="3" fillId="3" borderId="20" xfId="0" applyFont="1" applyFill="1" applyBorder="1" applyAlignment="1">
      <alignment vertical="center" wrapText="1"/>
    </xf>
    <xf numFmtId="1" fontId="35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0" fontId="30" fillId="4" borderId="14" xfId="0" applyFont="1" applyFill="1" applyBorder="1" applyAlignment="1">
      <alignment horizontal="right" vertical="center" wrapText="1"/>
    </xf>
    <xf numFmtId="0" fontId="5" fillId="0" borderId="13" xfId="0" applyFont="1" applyBorder="1" applyAlignment="1" applyProtection="1">
      <alignment vertical="top" wrapText="1"/>
      <protection locked="0"/>
    </xf>
    <xf numFmtId="0" fontId="5" fillId="0" borderId="20" xfId="0" applyFont="1" applyBorder="1" applyAlignment="1" applyProtection="1">
      <alignment vertical="top" wrapText="1"/>
      <protection locked="0"/>
    </xf>
    <xf numFmtId="0" fontId="34" fillId="0" borderId="0" xfId="0" applyFont="1" applyAlignment="1">
      <alignment horizontal="left" wrapText="1"/>
    </xf>
    <xf numFmtId="0" fontId="5" fillId="0" borderId="13" xfId="0" applyFont="1" applyBorder="1" applyAlignment="1" applyProtection="1">
      <alignment vertical="top"/>
      <protection locked="0"/>
    </xf>
    <xf numFmtId="0" fontId="5" fillId="0" borderId="20" xfId="0" applyFont="1" applyBorder="1" applyAlignment="1" applyProtection="1">
      <alignment vertical="top"/>
      <protection locked="0"/>
    </xf>
    <xf numFmtId="0" fontId="3" fillId="0" borderId="19" xfId="0" applyFont="1" applyBorder="1" applyAlignment="1" applyProtection="1">
      <alignment horizontal="left" vertical="top"/>
      <protection locked="0"/>
    </xf>
    <xf numFmtId="0" fontId="3" fillId="0" borderId="19" xfId="0" applyFont="1" applyBorder="1" applyAlignment="1" applyProtection="1">
      <alignment horizontal="left" vertical="top" readingOrder="1"/>
      <protection locked="0"/>
    </xf>
    <xf numFmtId="1" fontId="34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34" fillId="0" borderId="0" xfId="0" applyFont="1" applyAlignment="1">
      <alignment horizontal="left" vertical="center"/>
    </xf>
    <xf numFmtId="1" fontId="3" fillId="0" borderId="8" xfId="2" applyNumberFormat="1" applyFont="1" applyBorder="1" applyAlignment="1">
      <alignment horizontal="left" vertical="center"/>
    </xf>
    <xf numFmtId="0" fontId="3" fillId="5" borderId="16" xfId="0" applyFont="1" applyFill="1" applyBorder="1" applyAlignment="1">
      <alignment horizontal="right" vertical="center" wrapText="1"/>
    </xf>
    <xf numFmtId="0" fontId="0" fillId="0" borderId="37" xfId="0" applyBorder="1"/>
    <xf numFmtId="0" fontId="0" fillId="0" borderId="12" xfId="0" applyBorder="1"/>
    <xf numFmtId="0" fontId="3" fillId="0" borderId="10" xfId="2" applyFont="1" applyBorder="1" applyAlignment="1">
      <alignment horizontal="left" vertical="center" wrapText="1"/>
    </xf>
    <xf numFmtId="0" fontId="1" fillId="0" borderId="0" xfId="2"/>
    <xf numFmtId="0" fontId="3" fillId="0" borderId="0" xfId="2" applyFont="1"/>
    <xf numFmtId="0" fontId="3" fillId="0" borderId="9" xfId="2" applyFont="1" applyBorder="1"/>
    <xf numFmtId="0" fontId="1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3" fillId="0" borderId="16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18" xfId="0" applyFont="1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3" fillId="0" borderId="13" xfId="0" applyFont="1" applyBorder="1" applyAlignment="1">
      <alignment horizontal="center" vertical="center" wrapText="1"/>
    </xf>
    <xf numFmtId="1" fontId="3" fillId="0" borderId="24" xfId="0" applyNumberFormat="1" applyFont="1" applyBorder="1" applyAlignment="1" applyProtection="1">
      <alignment horizontal="left" vertical="center" wrapText="1"/>
      <protection locked="0"/>
    </xf>
    <xf numFmtId="1" fontId="3" fillId="0" borderId="13" xfId="0" applyNumberFormat="1" applyFont="1" applyBorder="1" applyAlignment="1" applyProtection="1">
      <alignment horizontal="left" vertical="center" wrapText="1"/>
      <protection locked="0"/>
    </xf>
    <xf numFmtId="1" fontId="3" fillId="0" borderId="20" xfId="0" applyNumberFormat="1" applyFont="1" applyBorder="1" applyAlignment="1" applyProtection="1">
      <alignment horizontal="left" vertical="center" wrapText="1"/>
      <protection locked="0"/>
    </xf>
    <xf numFmtId="14" fontId="3" fillId="0" borderId="24" xfId="0" applyNumberFormat="1" applyFont="1" applyBorder="1" applyAlignment="1" applyProtection="1">
      <alignment horizontal="left" vertical="center" wrapText="1"/>
      <protection locked="0"/>
    </xf>
    <xf numFmtId="14" fontId="3" fillId="0" borderId="13" xfId="0" applyNumberFormat="1" applyFont="1" applyBorder="1" applyAlignment="1" applyProtection="1">
      <alignment horizontal="left" vertical="center" wrapText="1"/>
      <protection locked="0"/>
    </xf>
    <xf numFmtId="14" fontId="3" fillId="0" borderId="20" xfId="0" applyNumberFormat="1" applyFont="1" applyBorder="1" applyAlignment="1" applyProtection="1">
      <alignment horizontal="left" vertical="center" wrapText="1"/>
      <protection locked="0"/>
    </xf>
    <xf numFmtId="0" fontId="12" fillId="0" borderId="23" xfId="0" applyFont="1" applyBorder="1" applyAlignment="1" applyProtection="1">
      <alignment horizontal="center" wrapText="1"/>
      <protection locked="0"/>
    </xf>
    <xf numFmtId="0" fontId="12" fillId="0" borderId="10" xfId="0" applyFont="1" applyBorder="1" applyAlignment="1" applyProtection="1">
      <alignment horizontal="center" wrapText="1"/>
      <protection locked="0"/>
    </xf>
    <xf numFmtId="0" fontId="12" fillId="0" borderId="22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12" fillId="0" borderId="9" xfId="0" applyFont="1" applyBorder="1" applyAlignment="1" applyProtection="1">
      <alignment horizontal="center" wrapText="1"/>
      <protection locked="0"/>
    </xf>
    <xf numFmtId="0" fontId="12" fillId="0" borderId="30" xfId="0" applyFont="1" applyBorder="1" applyAlignment="1" applyProtection="1">
      <alignment horizontal="center" wrapText="1"/>
      <protection locked="0"/>
    </xf>
    <xf numFmtId="49" fontId="3" fillId="0" borderId="0" xfId="0" applyNumberFormat="1" applyFont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15" fillId="2" borderId="24" xfId="0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1" fillId="0" borderId="10" xfId="0" applyFont="1" applyBorder="1" applyAlignment="1">
      <alignment horizontal="center" wrapText="1"/>
    </xf>
    <xf numFmtId="0" fontId="3" fillId="0" borderId="0" xfId="0" applyFont="1" applyAlignment="1">
      <alignment vertical="top" wrapText="1" readingOrder="1"/>
    </xf>
    <xf numFmtId="0" fontId="3" fillId="0" borderId="19" xfId="0" applyFont="1" applyBorder="1" applyAlignment="1" applyProtection="1">
      <alignment horizontal="left" vertical="top" wrapText="1" readingOrder="1"/>
      <protection locked="0"/>
    </xf>
    <xf numFmtId="0" fontId="3" fillId="0" borderId="9" xfId="0" applyFont="1" applyBorder="1" applyAlignment="1" applyProtection="1">
      <alignment horizontal="left" vertical="top" wrapText="1" readingOrder="1"/>
      <protection locked="0"/>
    </xf>
    <xf numFmtId="0" fontId="3" fillId="0" borderId="30" xfId="0" applyFont="1" applyBorder="1" applyAlignment="1" applyProtection="1">
      <alignment horizontal="left" vertical="top" wrapText="1" readingOrder="1"/>
      <protection locked="0"/>
    </xf>
    <xf numFmtId="0" fontId="3" fillId="6" borderId="24" xfId="0" applyFont="1" applyFill="1" applyBorder="1" applyAlignment="1">
      <alignment horizontal="left" wrapText="1"/>
    </xf>
    <xf numFmtId="0" fontId="3" fillId="6" borderId="13" xfId="0" applyFont="1" applyFill="1" applyBorder="1" applyAlignment="1">
      <alignment horizontal="left" wrapText="1"/>
    </xf>
    <xf numFmtId="0" fontId="3" fillId="6" borderId="20" xfId="0" applyFont="1" applyFill="1" applyBorder="1" applyAlignment="1">
      <alignment horizontal="left" wrapText="1"/>
    </xf>
    <xf numFmtId="0" fontId="3" fillId="6" borderId="24" xfId="0" applyFont="1" applyFill="1" applyBorder="1" applyAlignment="1">
      <alignment horizontal="left"/>
    </xf>
    <xf numFmtId="0" fontId="3" fillId="6" borderId="13" xfId="0" applyFont="1" applyFill="1" applyBorder="1" applyAlignment="1">
      <alignment horizontal="left"/>
    </xf>
    <xf numFmtId="0" fontId="3" fillId="6" borderId="20" xfId="0" applyFont="1" applyFill="1" applyBorder="1" applyAlignment="1">
      <alignment horizontal="left"/>
    </xf>
    <xf numFmtId="0" fontId="3" fillId="0" borderId="24" xfId="0" applyFont="1" applyBorder="1" applyAlignment="1" applyProtection="1">
      <alignment horizontal="left" vertical="top" wrapText="1" readingOrder="1"/>
      <protection locked="0"/>
    </xf>
    <xf numFmtId="0" fontId="3" fillId="0" borderId="13" xfId="0" applyFont="1" applyBorder="1" applyAlignment="1" applyProtection="1">
      <alignment horizontal="left" vertical="top" wrapText="1" readingOrder="1"/>
      <protection locked="0"/>
    </xf>
    <xf numFmtId="0" fontId="3" fillId="0" borderId="20" xfId="0" applyFont="1" applyBorder="1" applyAlignment="1" applyProtection="1">
      <alignment horizontal="left" vertical="top" wrapText="1" readingOrder="1"/>
      <protection locked="0"/>
    </xf>
    <xf numFmtId="166" fontId="3" fillId="0" borderId="9" xfId="0" applyNumberFormat="1" applyFont="1" applyBorder="1" applyAlignment="1">
      <alignment horizontal="left" vertical="center" indent="1"/>
    </xf>
    <xf numFmtId="166" fontId="3" fillId="0" borderId="30" xfId="0" applyNumberFormat="1" applyFont="1" applyBorder="1" applyAlignment="1">
      <alignment horizontal="left" vertical="center" indent="1"/>
    </xf>
    <xf numFmtId="0" fontId="15" fillId="6" borderId="24" xfId="0" applyFont="1" applyFill="1" applyBorder="1" applyAlignment="1">
      <alignment horizontal="center"/>
    </xf>
    <xf numFmtId="0" fontId="1" fillId="6" borderId="13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0" fontId="3" fillId="0" borderId="11" xfId="0" applyFont="1" applyBorder="1" applyAlignment="1">
      <alignment horizontal="left" vertical="center" indent="1"/>
    </xf>
    <xf numFmtId="0" fontId="3" fillId="0" borderId="13" xfId="0" applyFont="1" applyBorder="1" applyAlignment="1">
      <alignment horizontal="left" vertical="center" indent="1"/>
    </xf>
    <xf numFmtId="0" fontId="3" fillId="0" borderId="20" xfId="0" applyFont="1" applyBorder="1" applyAlignment="1">
      <alignment horizontal="left" vertical="center" indent="1"/>
    </xf>
    <xf numFmtId="0" fontId="1" fillId="0" borderId="0" xfId="0" applyFont="1" applyAlignment="1">
      <alignment horizontal="left" wrapText="1"/>
    </xf>
    <xf numFmtId="0" fontId="3" fillId="0" borderId="19" xfId="0" applyFont="1" applyBorder="1" applyAlignment="1" applyProtection="1">
      <alignment vertical="center" wrapText="1"/>
      <protection locked="0"/>
    </xf>
    <xf numFmtId="0" fontId="3" fillId="0" borderId="9" xfId="0" applyFont="1" applyBorder="1" applyAlignment="1" applyProtection="1">
      <alignment vertical="center" wrapText="1"/>
      <protection locked="0"/>
    </xf>
    <xf numFmtId="0" fontId="3" fillId="0" borderId="30" xfId="0" applyFont="1" applyBorder="1" applyAlignment="1" applyProtection="1">
      <alignment vertical="center" wrapText="1"/>
      <protection locked="0"/>
    </xf>
    <xf numFmtId="0" fontId="5" fillId="0" borderId="24" xfId="0" applyFont="1" applyBorder="1" applyAlignment="1" applyProtection="1">
      <alignment horizontal="left" vertical="top" wrapText="1"/>
      <protection locked="0"/>
    </xf>
    <xf numFmtId="0" fontId="3" fillId="0" borderId="13" xfId="0" applyFont="1" applyBorder="1" applyAlignment="1" applyProtection="1">
      <alignment horizontal="left" vertical="top" wrapText="1"/>
      <protection locked="0"/>
    </xf>
    <xf numFmtId="0" fontId="3" fillId="0" borderId="20" xfId="0" applyFont="1" applyBorder="1" applyAlignment="1" applyProtection="1">
      <alignment horizontal="left" vertical="top" wrapText="1"/>
      <protection locked="0"/>
    </xf>
    <xf numFmtId="0" fontId="5" fillId="0" borderId="19" xfId="0" applyFont="1" applyBorder="1" applyAlignment="1" applyProtection="1">
      <alignment vertical="center" wrapText="1"/>
      <protection locked="0"/>
    </xf>
    <xf numFmtId="0" fontId="5" fillId="0" borderId="13" xfId="0" applyFont="1" applyBorder="1" applyAlignment="1" applyProtection="1">
      <alignment vertical="center" wrapText="1"/>
      <protection locked="0"/>
    </xf>
    <xf numFmtId="0" fontId="5" fillId="0" borderId="20" xfId="0" applyFont="1" applyBorder="1" applyAlignment="1" applyProtection="1">
      <alignment vertical="center" wrapText="1"/>
      <protection locked="0"/>
    </xf>
    <xf numFmtId="0" fontId="3" fillId="0" borderId="19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30" xfId="0" applyFont="1" applyBorder="1" applyAlignment="1" applyProtection="1">
      <alignment horizontal="left" vertical="top" wrapText="1"/>
      <protection locked="0"/>
    </xf>
    <xf numFmtId="0" fontId="34" fillId="0" borderId="0" xfId="0" applyFont="1" applyAlignment="1">
      <alignment horizontal="left" wrapText="1"/>
    </xf>
    <xf numFmtId="0" fontId="3" fillId="6" borderId="24" xfId="0" applyFont="1" applyFill="1" applyBorder="1" applyAlignment="1">
      <alignment horizontal="left" vertical="center" wrapText="1"/>
    </xf>
    <xf numFmtId="0" fontId="3" fillId="6" borderId="13" xfId="0" applyFont="1" applyFill="1" applyBorder="1" applyAlignment="1">
      <alignment horizontal="left" vertical="center" wrapText="1"/>
    </xf>
    <xf numFmtId="0" fontId="3" fillId="6" borderId="31" xfId="0" applyFont="1" applyFill="1" applyBorder="1" applyAlignment="1">
      <alignment horizontal="right" vertical="center"/>
    </xf>
    <xf numFmtId="0" fontId="3" fillId="6" borderId="7" xfId="0" applyFont="1" applyFill="1" applyBorder="1" applyAlignment="1">
      <alignment horizontal="right" vertical="center"/>
    </xf>
    <xf numFmtId="0" fontId="3" fillId="6" borderId="28" xfId="0" applyFont="1" applyFill="1" applyBorder="1" applyAlignment="1">
      <alignment horizontal="right" vertical="center"/>
    </xf>
    <xf numFmtId="0" fontId="3" fillId="6" borderId="6" xfId="0" applyFont="1" applyFill="1" applyBorder="1" applyAlignment="1">
      <alignment horizontal="right" vertical="center"/>
    </xf>
    <xf numFmtId="0" fontId="3" fillId="6" borderId="19" xfId="0" applyFont="1" applyFill="1" applyBorder="1" applyAlignment="1">
      <alignment horizontal="right" vertical="center"/>
    </xf>
    <xf numFmtId="0" fontId="3" fillId="6" borderId="30" xfId="0" applyFont="1" applyFill="1" applyBorder="1" applyAlignment="1">
      <alignment horizontal="right" vertical="center"/>
    </xf>
    <xf numFmtId="0" fontId="15" fillId="6" borderId="25" xfId="0" applyFont="1" applyFill="1" applyBorder="1" applyAlignment="1">
      <alignment horizontal="center"/>
    </xf>
    <xf numFmtId="0" fontId="3" fillId="0" borderId="25" xfId="0" applyFont="1" applyBorder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9" xfId="0" applyFont="1" applyBorder="1" applyAlignment="1">
      <alignment wrapText="1"/>
    </xf>
    <xf numFmtId="0" fontId="3" fillId="0" borderId="3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5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5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1" fillId="0" borderId="19" xfId="0" applyFont="1" applyBorder="1" applyAlignment="1" applyProtection="1">
      <alignment horizontal="left" vertical="top" wrapText="1"/>
      <protection locked="0"/>
    </xf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 vertical="top" wrapText="1"/>
      <protection locked="0"/>
    </xf>
    <xf numFmtId="0" fontId="3" fillId="0" borderId="0" xfId="0" applyFont="1" applyAlignment="1">
      <alignment horizontal="left" wrapText="1"/>
    </xf>
    <xf numFmtId="0" fontId="3" fillId="0" borderId="1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6" borderId="24" xfId="0" applyFont="1" applyFill="1" applyBorder="1" applyAlignment="1">
      <alignment horizontal="left" vertical="top" wrapText="1"/>
    </xf>
    <xf numFmtId="0" fontId="3" fillId="6" borderId="13" xfId="0" applyFont="1" applyFill="1" applyBorder="1" applyAlignment="1">
      <alignment horizontal="left" vertical="top" wrapText="1"/>
    </xf>
    <xf numFmtId="0" fontId="3" fillId="6" borderId="20" xfId="0" applyFont="1" applyFill="1" applyBorder="1" applyAlignment="1">
      <alignment horizontal="left" vertical="top" wrapText="1"/>
    </xf>
    <xf numFmtId="0" fontId="3" fillId="0" borderId="9" xfId="0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24" xfId="2" applyFont="1" applyBorder="1" applyAlignment="1">
      <alignment horizontal="left" vertical="center" wrapText="1"/>
    </xf>
    <xf numFmtId="0" fontId="3" fillId="0" borderId="20" xfId="2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5" fillId="7" borderId="24" xfId="2" applyFont="1" applyFill="1" applyBorder="1" applyAlignment="1">
      <alignment horizontal="left" vertical="center" wrapText="1"/>
    </xf>
    <xf numFmtId="0" fontId="5" fillId="7" borderId="20" xfId="2" applyFont="1" applyFill="1" applyBorder="1" applyAlignment="1">
      <alignment horizontal="left" vertical="center" wrapText="1"/>
    </xf>
    <xf numFmtId="0" fontId="3" fillId="0" borderId="24" xfId="2" applyFont="1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24" xfId="2" applyFont="1" applyBorder="1" applyAlignment="1" applyProtection="1">
      <alignment horizontal="left" vertical="center" wrapText="1"/>
      <protection locked="0"/>
    </xf>
    <xf numFmtId="0" fontId="3" fillId="0" borderId="20" xfId="2" applyFont="1" applyBorder="1" applyAlignment="1" applyProtection="1">
      <alignment horizontal="left" vertical="center" wrapText="1"/>
      <protection locked="0"/>
    </xf>
    <xf numFmtId="0" fontId="5" fillId="2" borderId="24" xfId="2" applyFont="1" applyFill="1" applyBorder="1" applyAlignment="1">
      <alignment horizontal="center" vertical="center" wrapText="1"/>
    </xf>
    <xf numFmtId="0" fontId="5" fillId="2" borderId="20" xfId="2" applyFont="1" applyFill="1" applyBorder="1" applyAlignment="1">
      <alignment horizontal="center" vertical="center" wrapText="1"/>
    </xf>
    <xf numFmtId="0" fontId="3" fillId="0" borderId="53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5" fillId="2" borderId="24" xfId="2" applyFont="1" applyFill="1" applyBorder="1" applyAlignment="1">
      <alignment horizontal="left" vertical="center" wrapText="1"/>
    </xf>
    <xf numFmtId="0" fontId="5" fillId="2" borderId="20" xfId="2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37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left" vertical="center" wrapText="1"/>
    </xf>
    <xf numFmtId="0" fontId="3" fillId="4" borderId="19" xfId="0" applyFont="1" applyFill="1" applyBorder="1" applyAlignment="1">
      <alignment horizontal="left" vertical="center" wrapText="1"/>
    </xf>
    <xf numFmtId="0" fontId="3" fillId="4" borderId="30" xfId="0" applyFont="1" applyFill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5" fillId="4" borderId="37" xfId="2" applyFont="1" applyFill="1" applyBorder="1" applyAlignment="1">
      <alignment horizontal="left" vertical="center" wrapText="1"/>
    </xf>
    <xf numFmtId="0" fontId="5" fillId="4" borderId="0" xfId="2" applyFont="1" applyFill="1" applyAlignment="1">
      <alignment horizontal="left" vertical="center" wrapText="1"/>
    </xf>
    <xf numFmtId="0" fontId="5" fillId="4" borderId="12" xfId="2" applyFont="1" applyFill="1" applyBorder="1" applyAlignment="1">
      <alignment horizontal="left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2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3" fillId="4" borderId="24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left" vertical="center" wrapText="1"/>
    </xf>
    <xf numFmtId="0" fontId="3" fillId="4" borderId="20" xfId="0" applyFont="1" applyFill="1" applyBorder="1" applyAlignment="1">
      <alignment horizontal="left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right" vertical="center" wrapText="1"/>
    </xf>
    <xf numFmtId="0" fontId="3" fillId="4" borderId="25" xfId="0" applyFont="1" applyFill="1" applyBorder="1" applyAlignment="1">
      <alignment horizontal="right" vertical="center" wrapText="1"/>
    </xf>
    <xf numFmtId="0" fontId="3" fillId="2" borderId="24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5" fillId="4" borderId="24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0" fontId="31" fillId="0" borderId="9" xfId="0" applyFont="1" applyBorder="1" applyAlignment="1">
      <alignment horizontal="right" wrapText="1"/>
    </xf>
    <xf numFmtId="0" fontId="5" fillId="4" borderId="21" xfId="0" applyFont="1" applyFill="1" applyBorder="1" applyAlignment="1">
      <alignment horizontal="left" vertical="center" wrapText="1"/>
    </xf>
    <xf numFmtId="0" fontId="5" fillId="4" borderId="23" xfId="0" applyFont="1" applyFill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left" vertical="center" wrapText="1"/>
    </xf>
    <xf numFmtId="0" fontId="3" fillId="2" borderId="65" xfId="0" applyFont="1" applyFill="1" applyBorder="1" applyAlignment="1">
      <alignment horizontal="left" vertical="center" wrapText="1"/>
    </xf>
    <xf numFmtId="0" fontId="3" fillId="2" borderId="66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5" fillId="4" borderId="11" xfId="0" applyFont="1" applyFill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" fillId="0" borderId="17" xfId="2" applyFont="1" applyBorder="1" applyAlignment="1" applyProtection="1">
      <alignment horizontal="left" vertical="center" wrapText="1"/>
      <protection locked="0"/>
    </xf>
    <xf numFmtId="0" fontId="3" fillId="0" borderId="3" xfId="2" applyFont="1" applyBorder="1" applyAlignment="1" applyProtection="1">
      <alignment horizontal="left" vertical="center" wrapText="1"/>
      <protection locked="0"/>
    </xf>
    <xf numFmtId="0" fontId="3" fillId="0" borderId="4" xfId="2" applyFont="1" applyBorder="1" applyAlignment="1" applyProtection="1">
      <alignment horizontal="left" vertical="center" wrapText="1"/>
      <protection locked="0"/>
    </xf>
    <xf numFmtId="0" fontId="3" fillId="0" borderId="28" xfId="2" applyFont="1" applyBorder="1" applyAlignment="1" applyProtection="1">
      <alignment horizontal="left" vertical="center" wrapText="1"/>
      <protection locked="0"/>
    </xf>
    <xf numFmtId="0" fontId="3" fillId="0" borderId="5" xfId="2" applyFont="1" applyBorder="1" applyAlignment="1" applyProtection="1">
      <alignment horizontal="left" vertical="center" wrapText="1"/>
      <protection locked="0"/>
    </xf>
    <xf numFmtId="0" fontId="3" fillId="0" borderId="6" xfId="2" applyFont="1" applyBorder="1" applyAlignment="1" applyProtection="1">
      <alignment horizontal="left" vertical="center" wrapText="1"/>
      <protection locked="0"/>
    </xf>
    <xf numFmtId="0" fontId="3" fillId="0" borderId="37" xfId="2" applyFont="1" applyBorder="1" applyAlignment="1" applyProtection="1">
      <alignment horizontal="left" vertical="center" wrapText="1"/>
      <protection locked="0"/>
    </xf>
    <xf numFmtId="0" fontId="3" fillId="0" borderId="0" xfId="2" applyFont="1" applyAlignment="1" applyProtection="1">
      <alignment horizontal="left" vertical="center" wrapText="1"/>
      <protection locked="0"/>
    </xf>
    <xf numFmtId="0" fontId="3" fillId="0" borderId="12" xfId="2" applyFont="1" applyBorder="1" applyAlignment="1" applyProtection="1">
      <alignment horizontal="left" vertical="center" wrapText="1"/>
      <protection locked="0"/>
    </xf>
    <xf numFmtId="0" fontId="3" fillId="0" borderId="19" xfId="2" applyFont="1" applyBorder="1" applyAlignment="1" applyProtection="1">
      <alignment horizontal="left" vertical="center" wrapText="1"/>
      <protection locked="0"/>
    </xf>
    <xf numFmtId="0" fontId="3" fillId="0" borderId="9" xfId="2" applyFont="1" applyBorder="1" applyAlignment="1" applyProtection="1">
      <alignment horizontal="left" vertical="center" wrapText="1"/>
      <protection locked="0"/>
    </xf>
    <xf numFmtId="0" fontId="3" fillId="0" borderId="30" xfId="2" applyFont="1" applyBorder="1" applyAlignment="1" applyProtection="1">
      <alignment horizontal="left" vertical="center" wrapText="1"/>
      <protection locked="0"/>
    </xf>
    <xf numFmtId="0" fontId="3" fillId="5" borderId="23" xfId="2" applyFont="1" applyFill="1" applyBorder="1" applyAlignment="1">
      <alignment horizontal="left" vertical="center"/>
    </xf>
    <xf numFmtId="0" fontId="3" fillId="5" borderId="10" xfId="2" applyFont="1" applyFill="1" applyBorder="1" applyAlignment="1">
      <alignment horizontal="left" vertical="center"/>
    </xf>
    <xf numFmtId="0" fontId="3" fillId="5" borderId="22" xfId="2" applyFont="1" applyFill="1" applyBorder="1" applyAlignment="1">
      <alignment horizontal="left" vertical="center"/>
    </xf>
    <xf numFmtId="0" fontId="3" fillId="0" borderId="52" xfId="2" applyFont="1" applyBorder="1" applyAlignment="1" applyProtection="1">
      <alignment horizontal="left" vertical="center" wrapText="1"/>
      <protection locked="0"/>
    </xf>
    <xf numFmtId="0" fontId="3" fillId="0" borderId="2" xfId="2" applyFont="1" applyBorder="1" applyAlignment="1" applyProtection="1">
      <alignment horizontal="left" vertical="center" wrapText="1"/>
      <protection locked="0"/>
    </xf>
    <xf numFmtId="0" fontId="3" fillId="0" borderId="53" xfId="2" applyFont="1" applyBorder="1" applyAlignment="1" applyProtection="1">
      <alignment horizontal="left" vertical="center" wrapText="1"/>
      <protection locked="0"/>
    </xf>
    <xf numFmtId="0" fontId="3" fillId="0" borderId="2" xfId="2" applyFont="1" applyBorder="1" applyAlignment="1">
      <alignment horizontal="left" vertical="center"/>
    </xf>
    <xf numFmtId="0" fontId="3" fillId="0" borderId="53" xfId="2" applyFont="1" applyBorder="1" applyAlignment="1">
      <alignment horizontal="left" vertical="center"/>
    </xf>
    <xf numFmtId="0" fontId="3" fillId="0" borderId="9" xfId="2" applyFont="1" applyBorder="1" applyAlignment="1">
      <alignment horizontal="left" vertical="center"/>
    </xf>
    <xf numFmtId="0" fontId="3" fillId="0" borderId="30" xfId="2" applyFont="1" applyBorder="1" applyAlignment="1">
      <alignment horizontal="left" vertical="center"/>
    </xf>
    <xf numFmtId="0" fontId="3" fillId="0" borderId="31" xfId="2" applyFont="1" applyBorder="1" applyAlignment="1" applyProtection="1">
      <alignment horizontal="center" vertical="center"/>
      <protection locked="0"/>
    </xf>
    <xf numFmtId="0" fontId="3" fillId="0" borderId="1" xfId="2" applyFont="1" applyBorder="1" applyAlignment="1" applyProtection="1">
      <alignment horizontal="center" vertical="center"/>
      <protection locked="0"/>
    </xf>
    <xf numFmtId="0" fontId="3" fillId="0" borderId="7" xfId="2" applyFont="1" applyBorder="1" applyAlignment="1" applyProtection="1">
      <alignment horizontal="center" vertical="center"/>
      <protection locked="0"/>
    </xf>
    <xf numFmtId="0" fontId="15" fillId="5" borderId="37" xfId="2" applyFont="1" applyFill="1" applyBorder="1" applyAlignment="1">
      <alignment horizontal="center" vertical="center" wrapText="1"/>
    </xf>
    <xf numFmtId="0" fontId="15" fillId="5" borderId="0" xfId="2" applyFont="1" applyFill="1" applyAlignment="1">
      <alignment horizontal="center" vertical="center" wrapText="1"/>
    </xf>
    <xf numFmtId="1" fontId="3" fillId="0" borderId="31" xfId="2" applyNumberFormat="1" applyFont="1" applyBorder="1" applyAlignment="1">
      <alignment horizontal="left" vertical="center"/>
    </xf>
    <xf numFmtId="1" fontId="3" fillId="0" borderId="1" xfId="2" applyNumberFormat="1" applyFont="1" applyBorder="1" applyAlignment="1">
      <alignment horizontal="left" vertical="center"/>
    </xf>
    <xf numFmtId="1" fontId="3" fillId="0" borderId="7" xfId="2" applyNumberFormat="1" applyFont="1" applyBorder="1" applyAlignment="1">
      <alignment horizontal="left" vertical="center"/>
    </xf>
    <xf numFmtId="1" fontId="3" fillId="0" borderId="28" xfId="2" applyNumberFormat="1" applyFont="1" applyBorder="1" applyAlignment="1">
      <alignment horizontal="left" vertical="center"/>
    </xf>
    <xf numFmtId="1" fontId="3" fillId="0" borderId="5" xfId="2" applyNumberFormat="1" applyFont="1" applyBorder="1" applyAlignment="1">
      <alignment horizontal="left" vertical="center"/>
    </xf>
    <xf numFmtId="1" fontId="3" fillId="0" borderId="6" xfId="2" applyNumberFormat="1" applyFont="1" applyBorder="1" applyAlignment="1">
      <alignment horizontal="left" vertical="center"/>
    </xf>
    <xf numFmtId="1" fontId="3" fillId="0" borderId="52" xfId="2" applyNumberFormat="1" applyFont="1" applyBorder="1" applyAlignment="1">
      <alignment horizontal="left" vertical="center"/>
    </xf>
    <xf numFmtId="1" fontId="3" fillId="0" borderId="2" xfId="2" applyNumberFormat="1" applyFont="1" applyBorder="1" applyAlignment="1">
      <alignment horizontal="left" vertical="center"/>
    </xf>
    <xf numFmtId="1" fontId="3" fillId="0" borderId="53" xfId="2" applyNumberFormat="1" applyFont="1" applyBorder="1" applyAlignment="1">
      <alignment horizontal="left" vertical="center"/>
    </xf>
    <xf numFmtId="0" fontId="18" fillId="0" borderId="9" xfId="2" applyFont="1" applyBorder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31" xfId="2" applyFont="1" applyBorder="1" applyAlignment="1">
      <alignment horizontal="left" vertical="center"/>
    </xf>
    <xf numFmtId="0" fontId="3" fillId="0" borderId="1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3" fillId="5" borderId="60" xfId="2" applyFont="1" applyFill="1" applyBorder="1" applyAlignment="1">
      <alignment horizontal="right" vertical="center"/>
    </xf>
    <xf numFmtId="0" fontId="3" fillId="5" borderId="19" xfId="2" applyFont="1" applyFill="1" applyBorder="1" applyAlignment="1">
      <alignment horizontal="right" vertical="center"/>
    </xf>
    <xf numFmtId="0" fontId="3" fillId="5" borderId="24" xfId="2" applyFont="1" applyFill="1" applyBorder="1" applyAlignment="1">
      <alignment horizontal="left" vertical="center" wrapText="1"/>
    </xf>
    <xf numFmtId="0" fontId="3" fillId="5" borderId="20" xfId="2" applyFont="1" applyFill="1" applyBorder="1" applyAlignment="1">
      <alignment horizontal="left" vertical="center" wrapText="1"/>
    </xf>
    <xf numFmtId="0" fontId="3" fillId="5" borderId="24" xfId="2" applyFont="1" applyFill="1" applyBorder="1" applyAlignment="1">
      <alignment horizontal="center" vertical="center"/>
    </xf>
    <xf numFmtId="0" fontId="3" fillId="5" borderId="20" xfId="2" applyFont="1" applyFill="1" applyBorder="1" applyAlignment="1">
      <alignment horizontal="center" vertical="center"/>
    </xf>
    <xf numFmtId="0" fontId="3" fillId="0" borderId="31" xfId="2" applyFont="1" applyBorder="1" applyAlignment="1" applyProtection="1">
      <alignment horizontal="left" vertical="center" wrapText="1"/>
      <protection locked="0"/>
    </xf>
    <xf numFmtId="0" fontId="3" fillId="0" borderId="0" xfId="2" applyFont="1" applyAlignment="1">
      <alignment horizontal="center" vertical="center" wrapText="1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5" borderId="24" xfId="0" applyFont="1" applyFill="1" applyBorder="1" applyAlignment="1">
      <alignment horizontal="left" vertical="center" wrapText="1"/>
    </xf>
    <xf numFmtId="0" fontId="3" fillId="5" borderId="20" xfId="0" applyFont="1" applyFill="1" applyBorder="1" applyAlignment="1">
      <alignment horizontal="left" vertical="center" wrapText="1"/>
    </xf>
    <xf numFmtId="0" fontId="15" fillId="5" borderId="23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15" fillId="5" borderId="22" xfId="0" applyFont="1" applyFill="1" applyBorder="1" applyAlignment="1">
      <alignment horizontal="center" vertical="center"/>
    </xf>
    <xf numFmtId="49" fontId="3" fillId="0" borderId="24" xfId="0" applyNumberFormat="1" applyFont="1" applyBorder="1" applyAlignment="1">
      <alignment horizontal="left" vertical="center" wrapText="1"/>
    </xf>
    <xf numFmtId="49" fontId="3" fillId="0" borderId="13" xfId="0" applyNumberFormat="1" applyFont="1" applyBorder="1" applyAlignment="1">
      <alignment horizontal="left" vertical="center" wrapText="1"/>
    </xf>
    <xf numFmtId="49" fontId="3" fillId="0" borderId="20" xfId="0" applyNumberFormat="1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5" borderId="23" xfId="0" applyFont="1" applyFill="1" applyBorder="1" applyAlignment="1">
      <alignment horizontal="left" vertical="center" wrapText="1"/>
    </xf>
    <xf numFmtId="0" fontId="3" fillId="5" borderId="10" xfId="0" applyFont="1" applyFill="1" applyBorder="1" applyAlignment="1">
      <alignment horizontal="left" vertical="center" wrapText="1"/>
    </xf>
    <xf numFmtId="0" fontId="3" fillId="5" borderId="22" xfId="0" applyFont="1" applyFill="1" applyBorder="1" applyAlignment="1">
      <alignment horizontal="left" vertical="center" wrapText="1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5" borderId="16" xfId="0" applyFont="1" applyFill="1" applyBorder="1" applyAlignment="1">
      <alignment horizontal="right" vertical="center" wrapText="1"/>
    </xf>
    <xf numFmtId="0" fontId="3" fillId="5" borderId="25" xfId="0" applyFont="1" applyFill="1" applyBorder="1" applyAlignment="1">
      <alignment horizontal="right" vertical="center" wrapText="1"/>
    </xf>
    <xf numFmtId="0" fontId="3" fillId="0" borderId="26" xfId="3" applyFont="1" applyBorder="1" applyAlignment="1">
      <alignment vertical="center" wrapText="1"/>
    </xf>
    <xf numFmtId="0" fontId="3" fillId="0" borderId="55" xfId="3" applyFont="1" applyBorder="1" applyAlignment="1">
      <alignment vertical="center" wrapText="1"/>
    </xf>
    <xf numFmtId="0" fontId="0" fillId="0" borderId="57" xfId="0" applyBorder="1" applyAlignment="1">
      <alignment vertical="center" wrapText="1"/>
    </xf>
    <xf numFmtId="0" fontId="3" fillId="0" borderId="26" xfId="3" applyFont="1" applyBorder="1" applyAlignment="1">
      <alignment horizontal="left" vertical="center" wrapText="1"/>
    </xf>
    <xf numFmtId="0" fontId="3" fillId="0" borderId="20" xfId="3" applyFont="1" applyBorder="1" applyAlignment="1">
      <alignment horizontal="left" vertical="center" wrapText="1"/>
    </xf>
    <xf numFmtId="0" fontId="15" fillId="5" borderId="24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0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1" fillId="5" borderId="23" xfId="2" applyFill="1" applyBorder="1" applyAlignment="1">
      <alignment horizontal="left" vertical="center" wrapText="1"/>
    </xf>
    <xf numFmtId="0" fontId="1" fillId="5" borderId="10" xfId="2" applyFill="1" applyBorder="1" applyAlignment="1">
      <alignment horizontal="left" vertical="center" wrapText="1"/>
    </xf>
    <xf numFmtId="0" fontId="1" fillId="5" borderId="37" xfId="2" applyFill="1" applyBorder="1" applyAlignment="1">
      <alignment horizontal="left" vertical="center" wrapText="1"/>
    </xf>
    <xf numFmtId="0" fontId="1" fillId="5" borderId="0" xfId="2" applyFill="1" applyAlignment="1">
      <alignment horizontal="left" vertical="center" wrapText="1"/>
    </xf>
    <xf numFmtId="0" fontId="1" fillId="5" borderId="19" xfId="2" applyFill="1" applyBorder="1" applyAlignment="1">
      <alignment horizontal="left" vertical="center" wrapText="1"/>
    </xf>
    <xf numFmtId="0" fontId="1" fillId="5" borderId="9" xfId="2" applyFill="1" applyBorder="1" applyAlignment="1">
      <alignment horizontal="left" vertical="center" wrapText="1"/>
    </xf>
    <xf numFmtId="0" fontId="3" fillId="5" borderId="31" xfId="2" applyFont="1" applyFill="1" applyBorder="1" applyAlignment="1">
      <alignment horizontal="left" vertical="center" wrapText="1"/>
    </xf>
    <xf numFmtId="0" fontId="3" fillId="5" borderId="1" xfId="2" applyFont="1" applyFill="1" applyBorder="1" applyAlignment="1">
      <alignment horizontal="left" vertical="center" wrapText="1"/>
    </xf>
    <xf numFmtId="0" fontId="3" fillId="5" borderId="28" xfId="2" applyFont="1" applyFill="1" applyBorder="1" applyAlignment="1">
      <alignment horizontal="left" vertical="center" wrapText="1"/>
    </xf>
    <xf numFmtId="0" fontId="3" fillId="5" borderId="5" xfId="2" applyFont="1" applyFill="1" applyBorder="1" applyAlignment="1">
      <alignment horizontal="left" vertical="center" wrapText="1"/>
    </xf>
    <xf numFmtId="0" fontId="3" fillId="0" borderId="24" xfId="0" applyFont="1" applyBorder="1" applyAlignment="1" applyProtection="1">
      <alignment horizontal="left" vertical="top" wrapText="1"/>
      <protection locked="0"/>
    </xf>
    <xf numFmtId="0" fontId="3" fillId="5" borderId="11" xfId="0" applyFont="1" applyFill="1" applyBorder="1" applyAlignment="1">
      <alignment horizontal="left" vertical="top" wrapText="1"/>
    </xf>
    <xf numFmtId="0" fontId="3" fillId="3" borderId="76" xfId="2" applyFont="1" applyFill="1" applyBorder="1" applyAlignment="1">
      <alignment horizontal="right" vertical="center" wrapText="1"/>
    </xf>
    <xf numFmtId="0" fontId="3" fillId="3" borderId="30" xfId="2" applyFont="1" applyFill="1" applyBorder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3" fillId="0" borderId="69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70" xfId="2" applyFont="1" applyBorder="1" applyAlignment="1">
      <alignment horizontal="right" vertical="center" wrapText="1"/>
    </xf>
    <xf numFmtId="0" fontId="3" fillId="0" borderId="58" xfId="2" applyFont="1" applyBorder="1" applyAlignment="1">
      <alignment horizontal="right" vertical="center" wrapText="1"/>
    </xf>
    <xf numFmtId="0" fontId="5" fillId="0" borderId="72" xfId="2" applyFont="1" applyBorder="1" applyAlignment="1">
      <alignment horizontal="right" vertical="center" wrapText="1"/>
    </xf>
    <xf numFmtId="0" fontId="5" fillId="0" borderId="73" xfId="2" applyFont="1" applyBorder="1" applyAlignment="1">
      <alignment horizontal="right" vertical="center" wrapText="1"/>
    </xf>
    <xf numFmtId="0" fontId="3" fillId="0" borderId="19" xfId="6" applyFont="1" applyBorder="1" applyAlignment="1">
      <alignment horizontal="center" vertical="center" wrapText="1"/>
    </xf>
    <xf numFmtId="0" fontId="3" fillId="0" borderId="77" xfId="6" applyFont="1" applyBorder="1" applyAlignment="1">
      <alignment horizontal="center" vertical="center" wrapText="1"/>
    </xf>
    <xf numFmtId="0" fontId="3" fillId="0" borderId="24" xfId="6" applyFont="1" applyBorder="1" applyAlignment="1">
      <alignment horizontal="center" vertical="center" wrapText="1"/>
    </xf>
    <xf numFmtId="0" fontId="3" fillId="0" borderId="64" xfId="6" applyFont="1" applyBorder="1" applyAlignment="1">
      <alignment horizontal="center" vertical="center" wrapText="1"/>
    </xf>
    <xf numFmtId="0" fontId="3" fillId="0" borderId="71" xfId="6" applyFont="1" applyBorder="1" applyAlignment="1">
      <alignment horizontal="center" vertical="center" wrapText="1"/>
    </xf>
    <xf numFmtId="0" fontId="3" fillId="0" borderId="75" xfId="6" applyFont="1" applyBorder="1" applyAlignment="1">
      <alignment horizontal="center" vertical="center" wrapText="1"/>
    </xf>
    <xf numFmtId="0" fontId="5" fillId="0" borderId="74" xfId="2" applyFont="1" applyBorder="1" applyAlignment="1">
      <alignment horizontal="center" vertical="center" wrapText="1"/>
    </xf>
    <xf numFmtId="0" fontId="5" fillId="0" borderId="49" xfId="2" applyFont="1" applyBorder="1" applyAlignment="1">
      <alignment horizontal="center" vertical="center" wrapText="1"/>
    </xf>
    <xf numFmtId="0" fontId="3" fillId="0" borderId="24" xfId="6" applyFont="1" applyBorder="1" applyAlignment="1" applyProtection="1">
      <alignment horizontal="center" vertical="center" wrapText="1"/>
      <protection locked="0"/>
    </xf>
    <xf numFmtId="0" fontId="3" fillId="0" borderId="20" xfId="6" applyFont="1" applyBorder="1" applyAlignment="1" applyProtection="1">
      <alignment horizontal="center" vertical="center" wrapText="1"/>
      <protection locked="0"/>
    </xf>
    <xf numFmtId="0" fontId="5" fillId="9" borderId="41" xfId="6" applyFont="1" applyFill="1" applyBorder="1" applyAlignment="1">
      <alignment horizontal="center" vertical="center" wrapText="1"/>
    </xf>
    <xf numFmtId="0" fontId="5" fillId="9" borderId="40" xfId="6" applyFont="1" applyFill="1" applyBorder="1" applyAlignment="1">
      <alignment horizontal="center" vertical="center" wrapText="1"/>
    </xf>
    <xf numFmtId="0" fontId="3" fillId="0" borderId="71" xfId="6" applyFont="1" applyBorder="1" applyAlignment="1" applyProtection="1">
      <alignment horizontal="center" vertical="center" wrapText="1"/>
      <protection locked="0"/>
    </xf>
    <xf numFmtId="0" fontId="3" fillId="0" borderId="57" xfId="6" applyFont="1" applyBorder="1" applyAlignment="1" applyProtection="1">
      <alignment horizontal="center" vertical="center" wrapText="1"/>
      <protection locked="0"/>
    </xf>
    <xf numFmtId="0" fontId="3" fillId="5" borderId="16" xfId="2" applyFont="1" applyFill="1" applyBorder="1" applyAlignment="1">
      <alignment horizontal="left" vertical="center" wrapText="1"/>
    </xf>
    <xf numFmtId="0" fontId="3" fillId="5" borderId="25" xfId="2" applyFont="1" applyFill="1" applyBorder="1" applyAlignment="1">
      <alignment horizontal="left" vertical="center" wrapText="1"/>
    </xf>
    <xf numFmtId="0" fontId="5" fillId="9" borderId="38" xfId="3" applyFont="1" applyFill="1" applyBorder="1" applyAlignment="1">
      <alignment horizontal="left" vertical="center" wrapText="1"/>
    </xf>
    <xf numFmtId="0" fontId="24" fillId="9" borderId="40" xfId="0" applyFont="1" applyFill="1" applyBorder="1" applyAlignment="1">
      <alignment horizontal="left" wrapText="1"/>
    </xf>
    <xf numFmtId="0" fontId="0" fillId="0" borderId="20" xfId="0" applyBorder="1" applyAlignment="1">
      <alignment horizontal="left" vertical="center" wrapText="1"/>
    </xf>
    <xf numFmtId="0" fontId="3" fillId="5" borderId="31" xfId="2" applyFont="1" applyFill="1" applyBorder="1" applyAlignment="1">
      <alignment horizontal="left" vertical="center"/>
    </xf>
    <xf numFmtId="0" fontId="3" fillId="5" borderId="1" xfId="2" applyFont="1" applyFill="1" applyBorder="1" applyAlignment="1">
      <alignment horizontal="left" vertical="center"/>
    </xf>
    <xf numFmtId="0" fontId="3" fillId="5" borderId="28" xfId="2" applyFont="1" applyFill="1" applyBorder="1" applyAlignment="1">
      <alignment horizontal="left" vertical="center"/>
    </xf>
    <xf numFmtId="0" fontId="3" fillId="5" borderId="5" xfId="2" applyFont="1" applyFill="1" applyBorder="1" applyAlignment="1">
      <alignment horizontal="left" vertical="center"/>
    </xf>
    <xf numFmtId="0" fontId="3" fillId="5" borderId="16" xfId="2" applyFont="1" applyFill="1" applyBorder="1" applyAlignment="1">
      <alignment horizontal="left" vertical="center"/>
    </xf>
    <xf numFmtId="0" fontId="3" fillId="5" borderId="25" xfId="2" applyFont="1" applyFill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5" fillId="9" borderId="38" xfId="2" applyFont="1" applyFill="1" applyBorder="1" applyAlignment="1">
      <alignment horizontal="left" vertical="center"/>
    </xf>
    <xf numFmtId="0" fontId="5" fillId="9" borderId="40" xfId="2" applyFont="1" applyFill="1" applyBorder="1" applyAlignment="1">
      <alignment horizontal="left" vertical="center"/>
    </xf>
    <xf numFmtId="0" fontId="15" fillId="5" borderId="24" xfId="0" applyFont="1" applyFill="1" applyBorder="1" applyAlignment="1">
      <alignment horizontal="left" vertical="center"/>
    </xf>
    <xf numFmtId="0" fontId="15" fillId="5" borderId="13" xfId="0" applyFont="1" applyFill="1" applyBorder="1" applyAlignment="1">
      <alignment horizontal="left" vertical="center"/>
    </xf>
    <xf numFmtId="0" fontId="15" fillId="5" borderId="20" xfId="0" applyFont="1" applyFill="1" applyBorder="1" applyAlignment="1">
      <alignment horizontal="left" vertical="center"/>
    </xf>
    <xf numFmtId="0" fontId="3" fillId="0" borderId="26" xfId="4" applyFont="1" applyBorder="1" applyAlignment="1">
      <alignment horizontal="left" vertical="center" wrapText="1"/>
    </xf>
    <xf numFmtId="0" fontId="3" fillId="0" borderId="20" xfId="4" applyFont="1" applyBorder="1" applyAlignment="1">
      <alignment horizontal="left" vertical="center" wrapText="1"/>
    </xf>
    <xf numFmtId="0" fontId="5" fillId="0" borderId="78" xfId="2" applyFont="1" applyBorder="1" applyAlignment="1">
      <alignment horizontal="right" vertical="center"/>
    </xf>
    <xf numFmtId="0" fontId="5" fillId="0" borderId="79" xfId="2" applyFont="1" applyBorder="1" applyAlignment="1">
      <alignment horizontal="right" vertical="center"/>
    </xf>
    <xf numFmtId="0" fontId="5" fillId="0" borderId="80" xfId="2" applyFont="1" applyBorder="1" applyAlignment="1">
      <alignment horizontal="center" vertical="center"/>
    </xf>
    <xf numFmtId="0" fontId="5" fillId="0" borderId="81" xfId="2" applyFont="1" applyBorder="1" applyAlignment="1">
      <alignment horizontal="center" vertical="center"/>
    </xf>
    <xf numFmtId="0" fontId="3" fillId="5" borderId="11" xfId="0" applyFont="1" applyFill="1" applyBorder="1" applyAlignment="1">
      <alignment horizontal="left" vertical="top"/>
    </xf>
    <xf numFmtId="0" fontId="3" fillId="0" borderId="23" xfId="4" applyFont="1" applyBorder="1" applyAlignment="1">
      <alignment horizontal="left" vertical="top" wrapText="1"/>
    </xf>
    <xf numFmtId="0" fontId="3" fillId="0" borderId="22" xfId="4" applyFont="1" applyBorder="1" applyAlignment="1">
      <alignment horizontal="left" vertical="top" wrapText="1"/>
    </xf>
    <xf numFmtId="0" fontId="3" fillId="0" borderId="23" xfId="6" applyFont="1" applyBorder="1" applyAlignment="1" applyProtection="1">
      <alignment horizontal="center" vertical="center" wrapText="1"/>
      <protection locked="0"/>
    </xf>
    <xf numFmtId="0" fontId="3" fillId="0" borderId="22" xfId="6" applyFont="1" applyBorder="1" applyAlignment="1" applyProtection="1">
      <alignment horizontal="center" vertical="center" wrapText="1"/>
      <protection locked="0"/>
    </xf>
    <xf numFmtId="0" fontId="5" fillId="0" borderId="78" xfId="2" applyFont="1" applyBorder="1" applyAlignment="1">
      <alignment horizontal="right" vertical="center" wrapText="1"/>
    </xf>
    <xf numFmtId="0" fontId="5" fillId="0" borderId="79" xfId="2" applyFont="1" applyBorder="1" applyAlignment="1">
      <alignment horizontal="right" vertical="center" wrapText="1"/>
    </xf>
    <xf numFmtId="0" fontId="5" fillId="0" borderId="80" xfId="2" applyFont="1" applyBorder="1" applyAlignment="1">
      <alignment horizontal="center" vertical="center" wrapText="1"/>
    </xf>
    <xf numFmtId="0" fontId="5" fillId="0" borderId="81" xfId="2" applyFont="1" applyBorder="1" applyAlignment="1">
      <alignment horizontal="center" vertical="center" wrapText="1"/>
    </xf>
    <xf numFmtId="0" fontId="3" fillId="0" borderId="24" xfId="4" applyFont="1" applyBorder="1" applyAlignment="1">
      <alignment horizontal="left" vertical="top" wrapText="1"/>
    </xf>
    <xf numFmtId="0" fontId="3" fillId="0" borderId="20" xfId="4" applyFont="1" applyBorder="1" applyAlignment="1">
      <alignment horizontal="left" vertical="top" wrapText="1"/>
    </xf>
    <xf numFmtId="0" fontId="5" fillId="5" borderId="24" xfId="0" applyFont="1" applyFill="1" applyBorder="1" applyAlignment="1">
      <alignment horizontal="left" vertical="center"/>
    </xf>
    <xf numFmtId="0" fontId="5" fillId="5" borderId="20" xfId="0" applyFont="1" applyFill="1" applyBorder="1" applyAlignment="1">
      <alignment horizontal="left" vertical="center"/>
    </xf>
    <xf numFmtId="0" fontId="30" fillId="0" borderId="11" xfId="0" applyFont="1" applyBorder="1" applyAlignment="1">
      <alignment horizontal="left" vertical="center" wrapText="1"/>
    </xf>
    <xf numFmtId="0" fontId="30" fillId="0" borderId="13" xfId="0" applyFont="1" applyBorder="1" applyAlignment="1">
      <alignment horizontal="center" vertical="center"/>
    </xf>
    <xf numFmtId="0" fontId="3" fillId="5" borderId="60" xfId="2" applyFont="1" applyFill="1" applyBorder="1" applyAlignment="1">
      <alignment horizontal="left" vertical="center"/>
    </xf>
    <xf numFmtId="0" fontId="3" fillId="5" borderId="54" xfId="2" applyFont="1" applyFill="1" applyBorder="1" applyAlignment="1">
      <alignment horizontal="left" vertical="center"/>
    </xf>
    <xf numFmtId="0" fontId="3" fillId="0" borderId="24" xfId="2" applyFont="1" applyBorder="1" applyAlignment="1">
      <alignment horizontal="left" vertical="center"/>
    </xf>
    <xf numFmtId="0" fontId="3" fillId="0" borderId="13" xfId="2" applyFont="1" applyBorder="1" applyAlignment="1">
      <alignment horizontal="left" vertical="center"/>
    </xf>
    <xf numFmtId="0" fontId="3" fillId="0" borderId="20" xfId="2" applyFont="1" applyBorder="1" applyAlignment="1">
      <alignment horizontal="left" vertical="center"/>
    </xf>
    <xf numFmtId="0" fontId="5" fillId="9" borderId="24" xfId="2" applyFont="1" applyFill="1" applyBorder="1" applyAlignment="1">
      <alignment horizontal="left" vertical="center" wrapText="1"/>
    </xf>
    <xf numFmtId="0" fontId="5" fillId="9" borderId="20" xfId="2" applyFont="1" applyFill="1" applyBorder="1" applyAlignment="1">
      <alignment horizontal="left" vertical="center" wrapText="1"/>
    </xf>
    <xf numFmtId="0" fontId="5" fillId="9" borderId="24" xfId="6" applyFont="1" applyFill="1" applyBorder="1" applyAlignment="1">
      <alignment horizontal="center" vertical="center" wrapText="1"/>
    </xf>
    <xf numFmtId="0" fontId="5" fillId="9" borderId="20" xfId="6" applyFont="1" applyFill="1" applyBorder="1" applyAlignment="1">
      <alignment horizontal="center" vertical="center" wrapText="1"/>
    </xf>
    <xf numFmtId="0" fontId="3" fillId="0" borderId="24" xfId="3" applyFont="1" applyBorder="1" applyAlignment="1">
      <alignment horizontal="left" vertical="center" wrapText="1"/>
    </xf>
    <xf numFmtId="0" fontId="3" fillId="0" borderId="24" xfId="4" applyFont="1" applyBorder="1" applyAlignment="1">
      <alignment horizontal="left" vertical="center" wrapText="1"/>
    </xf>
    <xf numFmtId="0" fontId="3" fillId="0" borderId="24" xfId="6" applyFont="1" applyBorder="1" applyAlignment="1">
      <alignment horizontal="left" vertical="center" wrapText="1"/>
    </xf>
    <xf numFmtId="0" fontId="3" fillId="0" borderId="20" xfId="6" applyFont="1" applyBorder="1" applyAlignment="1">
      <alignment horizontal="left" vertical="center" wrapText="1"/>
    </xf>
    <xf numFmtId="0" fontId="15" fillId="2" borderId="24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5" fillId="0" borderId="38" xfId="1" applyFont="1" applyBorder="1" applyAlignment="1">
      <alignment horizontal="left" vertical="center"/>
    </xf>
    <xf numFmtId="0" fontId="5" fillId="0" borderId="39" xfId="1" applyFont="1" applyBorder="1" applyAlignment="1">
      <alignment horizontal="left" vertical="center"/>
    </xf>
    <xf numFmtId="0" fontId="5" fillId="0" borderId="40" xfId="1" applyFont="1" applyBorder="1" applyAlignment="1">
      <alignment horizontal="left" vertical="center"/>
    </xf>
    <xf numFmtId="0" fontId="19" fillId="0" borderId="41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3" fillId="2" borderId="26" xfId="1" applyFont="1" applyFill="1" applyBorder="1" applyAlignment="1">
      <alignment horizontal="left" vertical="center"/>
    </xf>
    <xf numFmtId="0" fontId="3" fillId="2" borderId="13" xfId="1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left" vertical="center"/>
    </xf>
    <xf numFmtId="0" fontId="19" fillId="0" borderId="11" xfId="0" applyFont="1" applyBorder="1" applyAlignment="1">
      <alignment horizontal="center" vertical="center"/>
    </xf>
    <xf numFmtId="165" fontId="22" fillId="0" borderId="44" xfId="0" applyNumberFormat="1" applyFont="1" applyBorder="1" applyAlignment="1">
      <alignment horizontal="center" vertical="center"/>
    </xf>
    <xf numFmtId="165" fontId="22" fillId="0" borderId="45" xfId="0" applyNumberFormat="1" applyFont="1" applyBorder="1" applyAlignment="1">
      <alignment horizontal="center" vertical="center"/>
    </xf>
    <xf numFmtId="165" fontId="22" fillId="0" borderId="48" xfId="0" applyNumberFormat="1" applyFont="1" applyBorder="1" applyAlignment="1">
      <alignment horizontal="center" vertical="center"/>
    </xf>
    <xf numFmtId="165" fontId="22" fillId="0" borderId="49" xfId="0" applyNumberFormat="1" applyFont="1" applyBorder="1" applyAlignment="1">
      <alignment horizontal="center" vertical="center"/>
    </xf>
    <xf numFmtId="0" fontId="3" fillId="0" borderId="26" xfId="1" applyFont="1" applyBorder="1" applyAlignment="1">
      <alignment horizontal="left" vertical="center"/>
    </xf>
    <xf numFmtId="0" fontId="3" fillId="0" borderId="13" xfId="1" applyFont="1" applyBorder="1" applyAlignment="1">
      <alignment horizontal="left" vertical="center"/>
    </xf>
    <xf numFmtId="0" fontId="3" fillId="0" borderId="20" xfId="1" applyFont="1" applyBorder="1" applyAlignment="1">
      <alignment horizontal="left" vertical="center"/>
    </xf>
    <xf numFmtId="0" fontId="3" fillId="0" borderId="55" xfId="1" applyFont="1" applyBorder="1" applyAlignment="1">
      <alignment horizontal="left" vertical="center"/>
    </xf>
    <xf numFmtId="0" fontId="3" fillId="0" borderId="56" xfId="1" applyFont="1" applyBorder="1" applyAlignment="1">
      <alignment horizontal="left" vertical="center"/>
    </xf>
    <xf numFmtId="0" fontId="1" fillId="0" borderId="56" xfId="1" applyFont="1" applyBorder="1" applyAlignment="1">
      <alignment horizontal="left" vertical="center"/>
    </xf>
    <xf numFmtId="0" fontId="1" fillId="0" borderId="57" xfId="1" applyFont="1" applyBorder="1" applyAlignment="1">
      <alignment horizontal="left" vertical="center"/>
    </xf>
    <xf numFmtId="0" fontId="19" fillId="0" borderId="58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2" fontId="21" fillId="0" borderId="44" xfId="0" applyNumberFormat="1" applyFont="1" applyBorder="1" applyAlignment="1">
      <alignment horizontal="center" vertical="center"/>
    </xf>
    <xf numFmtId="2" fontId="21" fillId="0" borderId="45" xfId="0" applyNumberFormat="1" applyFont="1" applyBorder="1" applyAlignment="1">
      <alignment horizontal="center" vertical="center"/>
    </xf>
    <xf numFmtId="2" fontId="21" fillId="0" borderId="46" xfId="0" applyNumberFormat="1" applyFont="1" applyBorder="1" applyAlignment="1">
      <alignment horizontal="center" vertical="center"/>
    </xf>
    <xf numFmtId="2" fontId="21" fillId="0" borderId="47" xfId="0" applyNumberFormat="1" applyFont="1" applyBorder="1" applyAlignment="1">
      <alignment horizontal="center" vertical="center"/>
    </xf>
    <xf numFmtId="2" fontId="21" fillId="0" borderId="48" xfId="0" applyNumberFormat="1" applyFont="1" applyBorder="1" applyAlignment="1">
      <alignment horizontal="center" vertical="center"/>
    </xf>
    <xf numFmtId="2" fontId="21" fillId="0" borderId="49" xfId="0" applyNumberFormat="1" applyFont="1" applyBorder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3" fillId="0" borderId="0" xfId="0" applyFont="1"/>
    <xf numFmtId="0" fontId="1" fillId="0" borderId="9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14" fontId="13" fillId="0" borderId="0" xfId="0" applyNumberFormat="1" applyFont="1" applyAlignment="1">
      <alignment horizontal="left" vertical="center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</cellXfs>
  <cellStyles count="10">
    <cellStyle name="Normal" xfId="0" builtinId="0"/>
    <cellStyle name="Normal 13" xfId="1" xr:uid="{00000000-0005-0000-0000-000001000000}"/>
    <cellStyle name="Normal 3" xfId="2" xr:uid="{00000000-0005-0000-0000-000002000000}"/>
    <cellStyle name="Normal 4" xfId="3" xr:uid="{00000000-0005-0000-0000-000003000000}"/>
    <cellStyle name="Normal 4 2" xfId="8" xr:uid="{06419098-754F-4E5D-A4D8-39E16FEB02C6}"/>
    <cellStyle name="Normal 6" xfId="4" xr:uid="{00000000-0005-0000-0000-000004000000}"/>
    <cellStyle name="Normal 6 2" xfId="9" xr:uid="{32954527-35AC-43BA-B56D-A50203B194EA}"/>
    <cellStyle name="Normal 7" xfId="5" xr:uid="{00000000-0005-0000-0000-000005000000}"/>
    <cellStyle name="Normal 8" xfId="6" xr:uid="{00000000-0005-0000-0000-000006000000}"/>
    <cellStyle name="Normal 9" xfId="7" xr:uid="{00000000-0005-0000-0000-000007000000}"/>
  </cellStyles>
  <dxfs count="5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99FF"/>
      <color rgb="FF99FFCC"/>
      <color rgb="FFFF5050"/>
      <color rgb="FFCC99FF"/>
      <color rgb="FFFF99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Types" Target="richData/rdRichValueTyp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219075</xdr:colOff>
          <xdr:row>26</xdr:row>
          <xdr:rowOff>57150</xdr:rowOff>
        </xdr:from>
        <xdr:to>
          <xdr:col>4</xdr:col>
          <xdr:colOff>133350</xdr:colOff>
          <xdr:row>27</xdr:row>
          <xdr:rowOff>228600</xdr:rowOff>
        </xdr:to>
        <xdr:grpSp>
          <xdr:nvGrpSpPr>
            <xdr:cNvPr id="3" name="Groupe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2562225" y="5343525"/>
              <a:ext cx="3971925" cy="485775"/>
              <a:chOff x="2343150" y="5381625"/>
              <a:chExt cx="3771899" cy="485775"/>
            </a:xfrm>
          </xdr:grpSpPr>
          <xdr:sp macro="" textlink="">
            <xdr:nvSpPr>
              <xdr:cNvPr id="10241" name="Check Box 1" hidden="1">
                <a:extLst>
                  <a:ext uri="{63B3BB69-23CF-44E3-9099-C40C66FF867C}">
                    <a14:compatExt spid="_x0000_s10241"/>
                  </a:ext>
                  <a:ext uri="{FF2B5EF4-FFF2-40B4-BE49-F238E27FC236}">
                    <a16:creationId xmlns:a16="http://schemas.microsoft.com/office/drawing/2014/main" id="{00000000-0008-0000-0100-000001280000}"/>
                  </a:ext>
                </a:extLst>
              </xdr:cNvPr>
              <xdr:cNvSpPr/>
            </xdr:nvSpPr>
            <xdr:spPr bwMode="auto">
              <a:xfrm>
                <a:off x="2343150" y="5381625"/>
                <a:ext cx="942976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Lundi am</a:t>
                </a:r>
              </a:p>
            </xdr:txBody>
          </xdr:sp>
          <xdr:sp macro="" textlink="">
            <xdr:nvSpPr>
              <xdr:cNvPr id="10242" name="Check Box 2" hidden="1">
                <a:extLst>
                  <a:ext uri="{63B3BB69-23CF-44E3-9099-C40C66FF867C}">
                    <a14:compatExt spid="_x0000_s10242"/>
                  </a:ext>
                  <a:ext uri="{FF2B5EF4-FFF2-40B4-BE49-F238E27FC236}">
                    <a16:creationId xmlns:a16="http://schemas.microsoft.com/office/drawing/2014/main" id="{00000000-0008-0000-0100-000002280000}"/>
                  </a:ext>
                </a:extLst>
              </xdr:cNvPr>
              <xdr:cNvSpPr/>
            </xdr:nvSpPr>
            <xdr:spPr bwMode="auto">
              <a:xfrm>
                <a:off x="2343150" y="5638800"/>
                <a:ext cx="9048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Lundi ap</a:t>
                </a:r>
              </a:p>
            </xdr:txBody>
          </xdr:sp>
          <xdr:sp macro="" textlink="">
            <xdr:nvSpPr>
              <xdr:cNvPr id="10243" name="Check Box 3" hidden="1">
                <a:extLst>
                  <a:ext uri="{63B3BB69-23CF-44E3-9099-C40C66FF867C}">
                    <a14:compatExt spid="_x0000_s10243"/>
                  </a:ext>
                  <a:ext uri="{FF2B5EF4-FFF2-40B4-BE49-F238E27FC236}">
                    <a16:creationId xmlns:a16="http://schemas.microsoft.com/office/drawing/2014/main" id="{00000000-0008-0000-0100-000003280000}"/>
                  </a:ext>
                </a:extLst>
              </xdr:cNvPr>
              <xdr:cNvSpPr/>
            </xdr:nvSpPr>
            <xdr:spPr bwMode="auto">
              <a:xfrm>
                <a:off x="305752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Mardi am</a:t>
                </a:r>
              </a:p>
            </xdr:txBody>
          </xdr:sp>
          <xdr:sp macro="" textlink="">
            <xdr:nvSpPr>
              <xdr:cNvPr id="10244" name="Check Box 4" hidden="1">
                <a:extLst>
                  <a:ext uri="{63B3BB69-23CF-44E3-9099-C40C66FF867C}">
                    <a14:compatExt spid="_x0000_s10244"/>
                  </a:ext>
                  <a:ext uri="{FF2B5EF4-FFF2-40B4-BE49-F238E27FC236}">
                    <a16:creationId xmlns:a16="http://schemas.microsoft.com/office/drawing/2014/main" id="{00000000-0008-0000-0100-000004280000}"/>
                  </a:ext>
                </a:extLst>
              </xdr:cNvPr>
              <xdr:cNvSpPr/>
            </xdr:nvSpPr>
            <xdr:spPr bwMode="auto">
              <a:xfrm>
                <a:off x="3067050" y="5638800"/>
                <a:ext cx="78105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Mardi ap</a:t>
                </a:r>
              </a:p>
            </xdr:txBody>
          </xdr:sp>
          <xdr:sp macro="" textlink="">
            <xdr:nvSpPr>
              <xdr:cNvPr id="10245" name="Check Box 5" hidden="1">
                <a:extLst>
                  <a:ext uri="{63B3BB69-23CF-44E3-9099-C40C66FF867C}">
                    <a14:compatExt spid="_x0000_s10245"/>
                  </a:ext>
                  <a:ext uri="{FF2B5EF4-FFF2-40B4-BE49-F238E27FC236}">
                    <a16:creationId xmlns:a16="http://schemas.microsoft.com/office/drawing/2014/main" id="{00000000-0008-0000-0100-000005280000}"/>
                  </a:ext>
                </a:extLst>
              </xdr:cNvPr>
              <xdr:cNvSpPr/>
            </xdr:nvSpPr>
            <xdr:spPr bwMode="auto">
              <a:xfrm>
                <a:off x="3819525" y="5381625"/>
                <a:ext cx="8763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Mercredi am</a:t>
                </a:r>
              </a:p>
            </xdr:txBody>
          </xdr:sp>
          <xdr:sp macro="" textlink="">
            <xdr:nvSpPr>
              <xdr:cNvPr id="10246" name="Check Box 6" hidden="1">
                <a:extLst>
                  <a:ext uri="{63B3BB69-23CF-44E3-9099-C40C66FF867C}">
                    <a14:compatExt spid="_x0000_s10246"/>
                  </a:ext>
                  <a:ext uri="{FF2B5EF4-FFF2-40B4-BE49-F238E27FC236}">
                    <a16:creationId xmlns:a16="http://schemas.microsoft.com/office/drawing/2014/main" id="{00000000-0008-0000-0100-000006280000}"/>
                  </a:ext>
                </a:extLst>
              </xdr:cNvPr>
              <xdr:cNvSpPr/>
            </xdr:nvSpPr>
            <xdr:spPr bwMode="auto">
              <a:xfrm>
                <a:off x="3810001" y="5638800"/>
                <a:ext cx="8286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Mercredi ap</a:t>
                </a:r>
              </a:p>
            </xdr:txBody>
          </xdr:sp>
          <xdr:sp macro="" textlink="">
            <xdr:nvSpPr>
              <xdr:cNvPr id="10247" name="Check Box 7" hidden="1">
                <a:extLst>
                  <a:ext uri="{63B3BB69-23CF-44E3-9099-C40C66FF867C}">
                    <a14:compatExt spid="_x0000_s10247"/>
                  </a:ext>
                  <a:ext uri="{FF2B5EF4-FFF2-40B4-BE49-F238E27FC236}">
                    <a16:creationId xmlns:a16="http://schemas.microsoft.com/office/drawing/2014/main" id="{00000000-0008-0000-0100-000007280000}"/>
                  </a:ext>
                </a:extLst>
              </xdr:cNvPr>
              <xdr:cNvSpPr/>
            </xdr:nvSpPr>
            <xdr:spPr bwMode="auto">
              <a:xfrm>
                <a:off x="467677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Jeudi am</a:t>
                </a:r>
              </a:p>
            </xdr:txBody>
          </xdr:sp>
          <xdr:sp macro="" textlink="">
            <xdr:nvSpPr>
              <xdr:cNvPr id="10248" name="Check Box 8" hidden="1">
                <a:extLst>
                  <a:ext uri="{63B3BB69-23CF-44E3-9099-C40C66FF867C}">
                    <a14:compatExt spid="_x0000_s10248"/>
                  </a:ext>
                  <a:ext uri="{FF2B5EF4-FFF2-40B4-BE49-F238E27FC236}">
                    <a16:creationId xmlns:a16="http://schemas.microsoft.com/office/drawing/2014/main" id="{00000000-0008-0000-0100-000008280000}"/>
                  </a:ext>
                </a:extLst>
              </xdr:cNvPr>
              <xdr:cNvSpPr/>
            </xdr:nvSpPr>
            <xdr:spPr bwMode="auto">
              <a:xfrm>
                <a:off x="4676775" y="5638800"/>
                <a:ext cx="80010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Jeudi ap</a:t>
                </a:r>
              </a:p>
            </xdr:txBody>
          </xdr:sp>
          <xdr:sp macro="" textlink="">
            <xdr:nvSpPr>
              <xdr:cNvPr id="10249" name="Check Box 9" hidden="1">
                <a:extLst>
                  <a:ext uri="{63B3BB69-23CF-44E3-9099-C40C66FF867C}">
                    <a14:compatExt spid="_x0000_s10249"/>
                  </a:ext>
                  <a:ext uri="{FF2B5EF4-FFF2-40B4-BE49-F238E27FC236}">
                    <a16:creationId xmlns:a16="http://schemas.microsoft.com/office/drawing/2014/main" id="{00000000-0008-0000-0100-000009280000}"/>
                  </a:ext>
                </a:extLst>
              </xdr:cNvPr>
              <xdr:cNvSpPr/>
            </xdr:nvSpPr>
            <xdr:spPr bwMode="auto">
              <a:xfrm>
                <a:off x="5314949" y="5381625"/>
                <a:ext cx="8001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Vendredi am</a:t>
                </a:r>
              </a:p>
            </xdr:txBody>
          </xdr:sp>
          <xdr:sp macro="" textlink="">
            <xdr:nvSpPr>
              <xdr:cNvPr id="10250" name="Check Box 10" hidden="1">
                <a:extLst>
                  <a:ext uri="{63B3BB69-23CF-44E3-9099-C40C66FF867C}">
                    <a14:compatExt spid="_x0000_s10250"/>
                  </a:ext>
                  <a:ext uri="{FF2B5EF4-FFF2-40B4-BE49-F238E27FC236}">
                    <a16:creationId xmlns:a16="http://schemas.microsoft.com/office/drawing/2014/main" id="{00000000-0008-0000-0100-00000A280000}"/>
                  </a:ext>
                </a:extLst>
              </xdr:cNvPr>
              <xdr:cNvSpPr/>
            </xdr:nvSpPr>
            <xdr:spPr bwMode="auto">
              <a:xfrm>
                <a:off x="5324475" y="5638800"/>
                <a:ext cx="78105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Vendredi ap</a:t>
                </a:r>
              </a:p>
            </xdr:txBody>
          </xdr:sp>
        </xdr:grp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11</xdr:row>
          <xdr:rowOff>171450</xdr:rowOff>
        </xdr:from>
        <xdr:to>
          <xdr:col>3</xdr:col>
          <xdr:colOff>647700</xdr:colOff>
          <xdr:row>11</xdr:row>
          <xdr:rowOff>438150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3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11</xdr:row>
          <xdr:rowOff>171450</xdr:rowOff>
        </xdr:from>
        <xdr:to>
          <xdr:col>4</xdr:col>
          <xdr:colOff>628650</xdr:colOff>
          <xdr:row>11</xdr:row>
          <xdr:rowOff>447675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3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419100</xdr:colOff>
          <xdr:row>12</xdr:row>
          <xdr:rowOff>152400</xdr:rowOff>
        </xdr:from>
        <xdr:to>
          <xdr:col>3</xdr:col>
          <xdr:colOff>638175</xdr:colOff>
          <xdr:row>12</xdr:row>
          <xdr:rowOff>419100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3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12</xdr:row>
          <xdr:rowOff>161925</xdr:rowOff>
        </xdr:from>
        <xdr:to>
          <xdr:col>4</xdr:col>
          <xdr:colOff>619125</xdr:colOff>
          <xdr:row>12</xdr:row>
          <xdr:rowOff>438150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3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13</xdr:row>
          <xdr:rowOff>142875</xdr:rowOff>
        </xdr:from>
        <xdr:to>
          <xdr:col>3</xdr:col>
          <xdr:colOff>628650</xdr:colOff>
          <xdr:row>13</xdr:row>
          <xdr:rowOff>409575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3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13</xdr:row>
          <xdr:rowOff>152400</xdr:rowOff>
        </xdr:from>
        <xdr:to>
          <xdr:col>4</xdr:col>
          <xdr:colOff>609600</xdr:colOff>
          <xdr:row>13</xdr:row>
          <xdr:rowOff>428625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3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400050</xdr:colOff>
          <xdr:row>14</xdr:row>
          <xdr:rowOff>152400</xdr:rowOff>
        </xdr:from>
        <xdr:to>
          <xdr:col>3</xdr:col>
          <xdr:colOff>628650</xdr:colOff>
          <xdr:row>14</xdr:row>
          <xdr:rowOff>419100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3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14</xdr:row>
          <xdr:rowOff>161925</xdr:rowOff>
        </xdr:from>
        <xdr:to>
          <xdr:col>4</xdr:col>
          <xdr:colOff>600075</xdr:colOff>
          <xdr:row>14</xdr:row>
          <xdr:rowOff>438150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3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15</xdr:row>
          <xdr:rowOff>123825</xdr:rowOff>
        </xdr:from>
        <xdr:to>
          <xdr:col>3</xdr:col>
          <xdr:colOff>609600</xdr:colOff>
          <xdr:row>15</xdr:row>
          <xdr:rowOff>390525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3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361950</xdr:colOff>
          <xdr:row>15</xdr:row>
          <xdr:rowOff>133350</xdr:rowOff>
        </xdr:from>
        <xdr:to>
          <xdr:col>4</xdr:col>
          <xdr:colOff>590550</xdr:colOff>
          <xdr:row>15</xdr:row>
          <xdr:rowOff>409575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3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16</xdr:row>
          <xdr:rowOff>152400</xdr:rowOff>
        </xdr:from>
        <xdr:to>
          <xdr:col>3</xdr:col>
          <xdr:colOff>600075</xdr:colOff>
          <xdr:row>16</xdr:row>
          <xdr:rowOff>419100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3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361950</xdr:colOff>
          <xdr:row>16</xdr:row>
          <xdr:rowOff>161925</xdr:rowOff>
        </xdr:from>
        <xdr:to>
          <xdr:col>4</xdr:col>
          <xdr:colOff>581025</xdr:colOff>
          <xdr:row>16</xdr:row>
          <xdr:rowOff>438150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3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17</xdr:row>
          <xdr:rowOff>114300</xdr:rowOff>
        </xdr:from>
        <xdr:to>
          <xdr:col>3</xdr:col>
          <xdr:colOff>590550</xdr:colOff>
          <xdr:row>17</xdr:row>
          <xdr:rowOff>381000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3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17</xdr:row>
          <xdr:rowOff>123825</xdr:rowOff>
        </xdr:from>
        <xdr:to>
          <xdr:col>4</xdr:col>
          <xdr:colOff>571500</xdr:colOff>
          <xdr:row>17</xdr:row>
          <xdr:rowOff>400050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3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12</xdr:row>
          <xdr:rowOff>0</xdr:rowOff>
        </xdr:to>
        <xdr:sp macro="" textlink="">
          <xdr:nvSpPr>
            <xdr:cNvPr id="18433" name="Check Box 32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6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12</xdr:row>
          <xdr:rowOff>76200</xdr:rowOff>
        </xdr:to>
        <xdr:sp macro="" textlink="">
          <xdr:nvSpPr>
            <xdr:cNvPr id="18449" name="Check Box 33" hidden="1">
              <a:extLst>
                <a:ext uri="{63B3BB69-23CF-44E3-9099-C40C66FF867C}">
                  <a14:compatExt spid="_x0000_s18449"/>
                </a:ext>
                <a:ext uri="{FF2B5EF4-FFF2-40B4-BE49-F238E27FC236}">
                  <a16:creationId xmlns:a16="http://schemas.microsoft.com/office/drawing/2014/main" id="{00000000-0008-0000-0600-00001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352425</xdr:rowOff>
        </xdr:from>
        <xdr:to>
          <xdr:col>2</xdr:col>
          <xdr:colOff>657225</xdr:colOff>
          <xdr:row>12</xdr:row>
          <xdr:rowOff>485775</xdr:rowOff>
        </xdr:to>
        <xdr:sp macro="" textlink="">
          <xdr:nvSpPr>
            <xdr:cNvPr id="18450" name="Check Box 34" hidden="1">
              <a:extLst>
                <a:ext uri="{63B3BB69-23CF-44E3-9099-C40C66FF867C}">
                  <a14:compatExt spid="_x0000_s18450"/>
                </a:ext>
                <a:ext uri="{FF2B5EF4-FFF2-40B4-BE49-F238E27FC236}">
                  <a16:creationId xmlns:a16="http://schemas.microsoft.com/office/drawing/2014/main" id="{00000000-0008-0000-0600-00001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11</xdr:row>
          <xdr:rowOff>352425</xdr:rowOff>
        </xdr:from>
        <xdr:to>
          <xdr:col>3</xdr:col>
          <xdr:colOff>628650</xdr:colOff>
          <xdr:row>12</xdr:row>
          <xdr:rowOff>476250</xdr:rowOff>
        </xdr:to>
        <xdr:sp macro="" textlink="">
          <xdr:nvSpPr>
            <xdr:cNvPr id="18451" name="Check Box 35" hidden="1">
              <a:extLst>
                <a:ext uri="{63B3BB69-23CF-44E3-9099-C40C66FF867C}">
                  <a14:compatExt spid="_x0000_s18451"/>
                </a:ext>
                <a:ext uri="{FF2B5EF4-FFF2-40B4-BE49-F238E27FC236}">
                  <a16:creationId xmlns:a16="http://schemas.microsoft.com/office/drawing/2014/main" id="{00000000-0008-0000-0600-00001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25</xdr:row>
          <xdr:rowOff>47625</xdr:rowOff>
        </xdr:from>
        <xdr:to>
          <xdr:col>2</xdr:col>
          <xdr:colOff>657225</xdr:colOff>
          <xdr:row>27</xdr:row>
          <xdr:rowOff>152400</xdr:rowOff>
        </xdr:to>
        <xdr:sp macro="" textlink="">
          <xdr:nvSpPr>
            <xdr:cNvPr id="18452" name="Check Box 42" hidden="1">
              <a:extLst>
                <a:ext uri="{63B3BB69-23CF-44E3-9099-C40C66FF867C}">
                  <a14:compatExt spid="_x0000_s18452"/>
                </a:ext>
                <a:ext uri="{FF2B5EF4-FFF2-40B4-BE49-F238E27FC236}">
                  <a16:creationId xmlns:a16="http://schemas.microsoft.com/office/drawing/2014/main" id="{00000000-0008-0000-0600-00001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26</xdr:row>
          <xdr:rowOff>161925</xdr:rowOff>
        </xdr:from>
        <xdr:to>
          <xdr:col>2</xdr:col>
          <xdr:colOff>657225</xdr:colOff>
          <xdr:row>28</xdr:row>
          <xdr:rowOff>142875</xdr:rowOff>
        </xdr:to>
        <xdr:sp macro="" textlink="">
          <xdr:nvSpPr>
            <xdr:cNvPr id="18453" name="Check Box 42" hidden="1">
              <a:extLst>
                <a:ext uri="{63B3BB69-23CF-44E3-9099-C40C66FF867C}">
                  <a14:compatExt spid="_x0000_s18453"/>
                </a:ext>
                <a:ext uri="{FF2B5EF4-FFF2-40B4-BE49-F238E27FC236}">
                  <a16:creationId xmlns:a16="http://schemas.microsoft.com/office/drawing/2014/main" id="{00000000-0008-0000-0600-00001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27</xdr:row>
          <xdr:rowOff>171450</xdr:rowOff>
        </xdr:from>
        <xdr:to>
          <xdr:col>2</xdr:col>
          <xdr:colOff>657225</xdr:colOff>
          <xdr:row>29</xdr:row>
          <xdr:rowOff>152400</xdr:rowOff>
        </xdr:to>
        <xdr:sp macro="" textlink="">
          <xdr:nvSpPr>
            <xdr:cNvPr id="18454" name="Check Box 42" hidden="1">
              <a:extLst>
                <a:ext uri="{63B3BB69-23CF-44E3-9099-C40C66FF867C}">
                  <a14:compatExt spid="_x0000_s18454"/>
                </a:ext>
                <a:ext uri="{FF2B5EF4-FFF2-40B4-BE49-F238E27FC236}">
                  <a16:creationId xmlns:a16="http://schemas.microsoft.com/office/drawing/2014/main" id="{00000000-0008-0000-0600-00001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180975</xdr:rowOff>
        </xdr:from>
        <xdr:to>
          <xdr:col>2</xdr:col>
          <xdr:colOff>657225</xdr:colOff>
          <xdr:row>30</xdr:row>
          <xdr:rowOff>161925</xdr:rowOff>
        </xdr:to>
        <xdr:sp macro="" textlink="">
          <xdr:nvSpPr>
            <xdr:cNvPr id="18455" name="Check Box 42" hidden="1">
              <a:extLst>
                <a:ext uri="{63B3BB69-23CF-44E3-9099-C40C66FF867C}">
                  <a14:compatExt spid="_x0000_s18455"/>
                </a:ext>
                <a:ext uri="{FF2B5EF4-FFF2-40B4-BE49-F238E27FC236}">
                  <a16:creationId xmlns:a16="http://schemas.microsoft.com/office/drawing/2014/main" id="{00000000-0008-0000-0600-00001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25</xdr:row>
          <xdr:rowOff>28575</xdr:rowOff>
        </xdr:from>
        <xdr:to>
          <xdr:col>3</xdr:col>
          <xdr:colOff>657225</xdr:colOff>
          <xdr:row>27</xdr:row>
          <xdr:rowOff>133350</xdr:rowOff>
        </xdr:to>
        <xdr:sp macro="" textlink="">
          <xdr:nvSpPr>
            <xdr:cNvPr id="18456" name="Check Box 42" hidden="1">
              <a:extLst>
                <a:ext uri="{63B3BB69-23CF-44E3-9099-C40C66FF867C}">
                  <a14:compatExt spid="_x0000_s18456"/>
                </a:ext>
                <a:ext uri="{FF2B5EF4-FFF2-40B4-BE49-F238E27FC236}">
                  <a16:creationId xmlns:a16="http://schemas.microsoft.com/office/drawing/2014/main" id="{00000000-0008-0000-0600-00001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26</xdr:row>
          <xdr:rowOff>171450</xdr:rowOff>
        </xdr:from>
        <xdr:to>
          <xdr:col>3</xdr:col>
          <xdr:colOff>657225</xdr:colOff>
          <xdr:row>28</xdr:row>
          <xdr:rowOff>152400</xdr:rowOff>
        </xdr:to>
        <xdr:sp macro="" textlink="">
          <xdr:nvSpPr>
            <xdr:cNvPr id="18457" name="Check Box 42" hidden="1">
              <a:extLst>
                <a:ext uri="{63B3BB69-23CF-44E3-9099-C40C66FF867C}">
                  <a14:compatExt spid="_x0000_s18457"/>
                </a:ext>
                <a:ext uri="{FF2B5EF4-FFF2-40B4-BE49-F238E27FC236}">
                  <a16:creationId xmlns:a16="http://schemas.microsoft.com/office/drawing/2014/main" id="{00000000-0008-0000-0600-00001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27</xdr:row>
          <xdr:rowOff>180975</xdr:rowOff>
        </xdr:from>
        <xdr:to>
          <xdr:col>3</xdr:col>
          <xdr:colOff>657225</xdr:colOff>
          <xdr:row>29</xdr:row>
          <xdr:rowOff>161925</xdr:rowOff>
        </xdr:to>
        <xdr:sp macro="" textlink="">
          <xdr:nvSpPr>
            <xdr:cNvPr id="18458" name="Check Box 42" hidden="1">
              <a:extLst>
                <a:ext uri="{63B3BB69-23CF-44E3-9099-C40C66FF867C}">
                  <a14:compatExt spid="_x0000_s18458"/>
                </a:ext>
                <a:ext uri="{FF2B5EF4-FFF2-40B4-BE49-F238E27FC236}">
                  <a16:creationId xmlns:a16="http://schemas.microsoft.com/office/drawing/2014/main" id="{00000000-0008-0000-0600-00001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190500</xdr:rowOff>
        </xdr:from>
        <xdr:to>
          <xdr:col>3</xdr:col>
          <xdr:colOff>657225</xdr:colOff>
          <xdr:row>30</xdr:row>
          <xdr:rowOff>171450</xdr:rowOff>
        </xdr:to>
        <xdr:sp macro="" textlink="">
          <xdr:nvSpPr>
            <xdr:cNvPr id="18459" name="Check Box 42" hidden="1">
              <a:extLst>
                <a:ext uri="{63B3BB69-23CF-44E3-9099-C40C66FF867C}">
                  <a14:compatExt spid="_x0000_s18459"/>
                </a:ext>
                <a:ext uri="{FF2B5EF4-FFF2-40B4-BE49-F238E27FC236}">
                  <a16:creationId xmlns:a16="http://schemas.microsoft.com/office/drawing/2014/main" id="{00000000-0008-0000-0600-00001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12</xdr:row>
          <xdr:rowOff>352425</xdr:rowOff>
        </xdr:from>
        <xdr:to>
          <xdr:col>2</xdr:col>
          <xdr:colOff>657225</xdr:colOff>
          <xdr:row>14</xdr:row>
          <xdr:rowOff>28575</xdr:rowOff>
        </xdr:to>
        <xdr:sp macro="" textlink="">
          <xdr:nvSpPr>
            <xdr:cNvPr id="18460" name="Check Box 34" hidden="1">
              <a:extLst>
                <a:ext uri="{63B3BB69-23CF-44E3-9099-C40C66FF867C}">
                  <a14:compatExt spid="_x0000_s18460"/>
                </a:ext>
                <a:ext uri="{FF2B5EF4-FFF2-40B4-BE49-F238E27FC236}">
                  <a16:creationId xmlns:a16="http://schemas.microsoft.com/office/drawing/2014/main" id="{00000000-0008-0000-0600-00001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12</xdr:row>
          <xdr:rowOff>352425</xdr:rowOff>
        </xdr:from>
        <xdr:to>
          <xdr:col>3</xdr:col>
          <xdr:colOff>628650</xdr:colOff>
          <xdr:row>14</xdr:row>
          <xdr:rowOff>19050</xdr:rowOff>
        </xdr:to>
        <xdr:sp macro="" textlink="">
          <xdr:nvSpPr>
            <xdr:cNvPr id="18461" name="Check Box 35" hidden="1">
              <a:extLst>
                <a:ext uri="{63B3BB69-23CF-44E3-9099-C40C66FF867C}">
                  <a14:compatExt spid="_x0000_s18461"/>
                </a:ext>
                <a:ext uri="{FF2B5EF4-FFF2-40B4-BE49-F238E27FC236}">
                  <a16:creationId xmlns:a16="http://schemas.microsoft.com/office/drawing/2014/main" id="{00000000-0008-0000-0600-00001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12</xdr:row>
          <xdr:rowOff>57150</xdr:rowOff>
        </xdr:to>
        <xdr:sp macro="" textlink="">
          <xdr:nvSpPr>
            <xdr:cNvPr id="25601" name="Check Box 32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7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12</xdr:row>
          <xdr:rowOff>133350</xdr:rowOff>
        </xdr:to>
        <xdr:sp macro="" textlink="">
          <xdr:nvSpPr>
            <xdr:cNvPr id="25602" name="Check Box 33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07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352425</xdr:rowOff>
        </xdr:from>
        <xdr:to>
          <xdr:col>2</xdr:col>
          <xdr:colOff>657225</xdr:colOff>
          <xdr:row>13</xdr:row>
          <xdr:rowOff>95250</xdr:rowOff>
        </xdr:to>
        <xdr:sp macro="" textlink="">
          <xdr:nvSpPr>
            <xdr:cNvPr id="25603" name="Check Box 34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07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11</xdr:row>
          <xdr:rowOff>352425</xdr:rowOff>
        </xdr:from>
        <xdr:to>
          <xdr:col>3</xdr:col>
          <xdr:colOff>628650</xdr:colOff>
          <xdr:row>13</xdr:row>
          <xdr:rowOff>85725</xdr:rowOff>
        </xdr:to>
        <xdr:sp macro="" textlink="">
          <xdr:nvSpPr>
            <xdr:cNvPr id="25604" name="Check Box 35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07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25</xdr:row>
          <xdr:rowOff>47625</xdr:rowOff>
        </xdr:from>
        <xdr:to>
          <xdr:col>2</xdr:col>
          <xdr:colOff>657225</xdr:colOff>
          <xdr:row>27</xdr:row>
          <xdr:rowOff>152400</xdr:rowOff>
        </xdr:to>
        <xdr:sp macro="" textlink="">
          <xdr:nvSpPr>
            <xdr:cNvPr id="25605" name="Check Box 42" hidden="1">
              <a:extLst>
                <a:ext uri="{63B3BB69-23CF-44E3-9099-C40C66FF867C}">
                  <a14:compatExt spid="_x0000_s25605"/>
                </a:ext>
                <a:ext uri="{FF2B5EF4-FFF2-40B4-BE49-F238E27FC236}">
                  <a16:creationId xmlns:a16="http://schemas.microsoft.com/office/drawing/2014/main" id="{00000000-0008-0000-0700-00000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26</xdr:row>
          <xdr:rowOff>161925</xdr:rowOff>
        </xdr:from>
        <xdr:to>
          <xdr:col>2</xdr:col>
          <xdr:colOff>657225</xdr:colOff>
          <xdr:row>28</xdr:row>
          <xdr:rowOff>142875</xdr:rowOff>
        </xdr:to>
        <xdr:sp macro="" textlink="">
          <xdr:nvSpPr>
            <xdr:cNvPr id="25606" name="Check Box 6" hidden="1">
              <a:extLst>
                <a:ext uri="{63B3BB69-23CF-44E3-9099-C40C66FF867C}">
                  <a14:compatExt spid="_x0000_s25606"/>
                </a:ext>
                <a:ext uri="{FF2B5EF4-FFF2-40B4-BE49-F238E27FC236}">
                  <a16:creationId xmlns:a16="http://schemas.microsoft.com/office/drawing/2014/main" id="{00000000-0008-0000-0700-00000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27</xdr:row>
          <xdr:rowOff>171450</xdr:rowOff>
        </xdr:from>
        <xdr:to>
          <xdr:col>2</xdr:col>
          <xdr:colOff>657225</xdr:colOff>
          <xdr:row>29</xdr:row>
          <xdr:rowOff>152400</xdr:rowOff>
        </xdr:to>
        <xdr:sp macro="" textlink="">
          <xdr:nvSpPr>
            <xdr:cNvPr id="25607" name="Check Box 7" hidden="1">
              <a:extLst>
                <a:ext uri="{63B3BB69-23CF-44E3-9099-C40C66FF867C}">
                  <a14:compatExt spid="_x0000_s25607"/>
                </a:ext>
                <a:ext uri="{FF2B5EF4-FFF2-40B4-BE49-F238E27FC236}">
                  <a16:creationId xmlns:a16="http://schemas.microsoft.com/office/drawing/2014/main" id="{00000000-0008-0000-0700-00000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180975</xdr:rowOff>
        </xdr:from>
        <xdr:to>
          <xdr:col>2</xdr:col>
          <xdr:colOff>657225</xdr:colOff>
          <xdr:row>30</xdr:row>
          <xdr:rowOff>161925</xdr:rowOff>
        </xdr:to>
        <xdr:sp macro="" textlink="">
          <xdr:nvSpPr>
            <xdr:cNvPr id="25608" name="Check Box 8" hidden="1">
              <a:extLst>
                <a:ext uri="{63B3BB69-23CF-44E3-9099-C40C66FF867C}">
                  <a14:compatExt spid="_x0000_s25608"/>
                </a:ext>
                <a:ext uri="{FF2B5EF4-FFF2-40B4-BE49-F238E27FC236}">
                  <a16:creationId xmlns:a16="http://schemas.microsoft.com/office/drawing/2014/main" id="{00000000-0008-0000-0700-00000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25</xdr:row>
          <xdr:rowOff>28575</xdr:rowOff>
        </xdr:from>
        <xdr:to>
          <xdr:col>3</xdr:col>
          <xdr:colOff>657225</xdr:colOff>
          <xdr:row>27</xdr:row>
          <xdr:rowOff>133350</xdr:rowOff>
        </xdr:to>
        <xdr:sp macro="" textlink="">
          <xdr:nvSpPr>
            <xdr:cNvPr id="25609" name="Check Box 9" hidden="1">
              <a:extLst>
                <a:ext uri="{63B3BB69-23CF-44E3-9099-C40C66FF867C}">
                  <a14:compatExt spid="_x0000_s25609"/>
                </a:ext>
                <a:ext uri="{FF2B5EF4-FFF2-40B4-BE49-F238E27FC236}">
                  <a16:creationId xmlns:a16="http://schemas.microsoft.com/office/drawing/2014/main" id="{00000000-0008-0000-0700-00000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26</xdr:row>
          <xdr:rowOff>171450</xdr:rowOff>
        </xdr:from>
        <xdr:to>
          <xdr:col>3</xdr:col>
          <xdr:colOff>657225</xdr:colOff>
          <xdr:row>28</xdr:row>
          <xdr:rowOff>152400</xdr:rowOff>
        </xdr:to>
        <xdr:sp macro="" textlink="">
          <xdr:nvSpPr>
            <xdr:cNvPr id="25610" name="Check Box 10" hidden="1">
              <a:extLst>
                <a:ext uri="{63B3BB69-23CF-44E3-9099-C40C66FF867C}">
                  <a14:compatExt spid="_x0000_s25610"/>
                </a:ext>
                <a:ext uri="{FF2B5EF4-FFF2-40B4-BE49-F238E27FC236}">
                  <a16:creationId xmlns:a16="http://schemas.microsoft.com/office/drawing/2014/main" id="{00000000-0008-0000-0700-00000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27</xdr:row>
          <xdr:rowOff>180975</xdr:rowOff>
        </xdr:from>
        <xdr:to>
          <xdr:col>3</xdr:col>
          <xdr:colOff>657225</xdr:colOff>
          <xdr:row>29</xdr:row>
          <xdr:rowOff>161925</xdr:rowOff>
        </xdr:to>
        <xdr:sp macro="" textlink="">
          <xdr:nvSpPr>
            <xdr:cNvPr id="25611" name="Check Box 11" hidden="1">
              <a:extLst>
                <a:ext uri="{63B3BB69-23CF-44E3-9099-C40C66FF867C}">
                  <a14:compatExt spid="_x0000_s25611"/>
                </a:ext>
                <a:ext uri="{FF2B5EF4-FFF2-40B4-BE49-F238E27FC236}">
                  <a16:creationId xmlns:a16="http://schemas.microsoft.com/office/drawing/2014/main" id="{00000000-0008-0000-0700-00000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190500</xdr:rowOff>
        </xdr:from>
        <xdr:to>
          <xdr:col>3</xdr:col>
          <xdr:colOff>657225</xdr:colOff>
          <xdr:row>30</xdr:row>
          <xdr:rowOff>171450</xdr:rowOff>
        </xdr:to>
        <xdr:sp macro="" textlink="">
          <xdr:nvSpPr>
            <xdr:cNvPr id="25612" name="Check Box 12" hidden="1">
              <a:extLst>
                <a:ext uri="{63B3BB69-23CF-44E3-9099-C40C66FF867C}">
                  <a14:compatExt spid="_x0000_s25612"/>
                </a:ext>
                <a:ext uri="{FF2B5EF4-FFF2-40B4-BE49-F238E27FC236}">
                  <a16:creationId xmlns:a16="http://schemas.microsoft.com/office/drawing/2014/main" id="{00000000-0008-0000-0700-00000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12</xdr:row>
          <xdr:rowOff>352425</xdr:rowOff>
        </xdr:from>
        <xdr:to>
          <xdr:col>2</xdr:col>
          <xdr:colOff>657225</xdr:colOff>
          <xdr:row>14</xdr:row>
          <xdr:rowOff>104775</xdr:rowOff>
        </xdr:to>
        <xdr:sp macro="" textlink="">
          <xdr:nvSpPr>
            <xdr:cNvPr id="25613" name="Check Box 34" hidden="1">
              <a:extLst>
                <a:ext uri="{63B3BB69-23CF-44E3-9099-C40C66FF867C}">
                  <a14:compatExt spid="_x0000_s25613"/>
                </a:ext>
                <a:ext uri="{FF2B5EF4-FFF2-40B4-BE49-F238E27FC236}">
                  <a16:creationId xmlns:a16="http://schemas.microsoft.com/office/drawing/2014/main" id="{00000000-0008-0000-0700-00000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12</xdr:row>
          <xdr:rowOff>352425</xdr:rowOff>
        </xdr:from>
        <xdr:to>
          <xdr:col>3</xdr:col>
          <xdr:colOff>657225</xdr:colOff>
          <xdr:row>14</xdr:row>
          <xdr:rowOff>104775</xdr:rowOff>
        </xdr:to>
        <xdr:sp macro="" textlink="">
          <xdr:nvSpPr>
            <xdr:cNvPr id="25614" name="Check Box 34" hidden="1">
              <a:extLst>
                <a:ext uri="{63B3BB69-23CF-44E3-9099-C40C66FF867C}">
                  <a14:compatExt spid="_x0000_s25614"/>
                </a:ext>
                <a:ext uri="{FF2B5EF4-FFF2-40B4-BE49-F238E27FC236}">
                  <a16:creationId xmlns:a16="http://schemas.microsoft.com/office/drawing/2014/main" id="{00000000-0008-0000-0700-00000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11</xdr:row>
          <xdr:rowOff>85725</xdr:rowOff>
        </xdr:from>
        <xdr:to>
          <xdr:col>3</xdr:col>
          <xdr:colOff>66675</xdr:colOff>
          <xdr:row>11</xdr:row>
          <xdr:rowOff>266700</xdr:rowOff>
        </xdr:to>
        <xdr:sp macro="" textlink="">
          <xdr:nvSpPr>
            <xdr:cNvPr id="26627" name="Check Box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0C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11</xdr:row>
          <xdr:rowOff>66675</xdr:rowOff>
        </xdr:from>
        <xdr:to>
          <xdr:col>4</xdr:col>
          <xdr:colOff>0</xdr:colOff>
          <xdr:row>11</xdr:row>
          <xdr:rowOff>304800</xdr:rowOff>
        </xdr:to>
        <xdr:sp macro="" textlink="">
          <xdr:nvSpPr>
            <xdr:cNvPr id="26628" name="Check Box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0C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vmlDrawing" Target="../drawings/vmlDrawing18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3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.xml"/><Relationship Id="rId13" Type="http://schemas.openxmlformats.org/officeDocument/2006/relationships/ctrlProp" Target="../ctrlProps/ctrlProp19.xml"/><Relationship Id="rId18" Type="http://schemas.openxmlformats.org/officeDocument/2006/relationships/ctrlProp" Target="../ctrlProps/ctrlProp2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3.xml"/><Relationship Id="rId12" Type="http://schemas.openxmlformats.org/officeDocument/2006/relationships/ctrlProp" Target="../ctrlProps/ctrlProp18.xml"/><Relationship Id="rId17" Type="http://schemas.openxmlformats.org/officeDocument/2006/relationships/ctrlProp" Target="../ctrlProps/ctrlProp2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11" Type="http://schemas.openxmlformats.org/officeDocument/2006/relationships/ctrlProp" Target="../ctrlProps/ctrlProp17.xml"/><Relationship Id="rId5" Type="http://schemas.openxmlformats.org/officeDocument/2006/relationships/ctrlProp" Target="../ctrlProps/ctrlProp11.xml"/><Relationship Id="rId15" Type="http://schemas.openxmlformats.org/officeDocument/2006/relationships/ctrlProp" Target="../ctrlProps/ctrlProp21.xml"/><Relationship Id="rId10" Type="http://schemas.openxmlformats.org/officeDocument/2006/relationships/ctrlProp" Target="../ctrlProps/ctrlProp16.xml"/><Relationship Id="rId4" Type="http://schemas.openxmlformats.org/officeDocument/2006/relationships/vmlDrawing" Target="../drawings/vmlDrawing6.vml"/><Relationship Id="rId9" Type="http://schemas.openxmlformats.org/officeDocument/2006/relationships/ctrlProp" Target="../ctrlProps/ctrlProp15.xml"/><Relationship Id="rId14" Type="http://schemas.openxmlformats.org/officeDocument/2006/relationships/ctrlProp" Target="../ctrlProps/ctrlProp20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8.xml"/><Relationship Id="rId13" Type="http://schemas.openxmlformats.org/officeDocument/2006/relationships/ctrlProp" Target="../ctrlProps/ctrlProp33.xml"/><Relationship Id="rId18" Type="http://schemas.openxmlformats.org/officeDocument/2006/relationships/ctrlProp" Target="../ctrlProps/ctrlProp38.xml"/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27.xml"/><Relationship Id="rId12" Type="http://schemas.openxmlformats.org/officeDocument/2006/relationships/ctrlProp" Target="../ctrlProps/ctrlProp32.xml"/><Relationship Id="rId17" Type="http://schemas.openxmlformats.org/officeDocument/2006/relationships/ctrlProp" Target="../ctrlProps/ctrlProp37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3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6.xml"/><Relationship Id="rId11" Type="http://schemas.openxmlformats.org/officeDocument/2006/relationships/ctrlProp" Target="../ctrlProps/ctrlProp31.xml"/><Relationship Id="rId5" Type="http://schemas.openxmlformats.org/officeDocument/2006/relationships/ctrlProp" Target="../ctrlProps/ctrlProp25.xml"/><Relationship Id="rId15" Type="http://schemas.openxmlformats.org/officeDocument/2006/relationships/ctrlProp" Target="../ctrlProps/ctrlProp35.xml"/><Relationship Id="rId10" Type="http://schemas.openxmlformats.org/officeDocument/2006/relationships/ctrlProp" Target="../ctrlProps/ctrlProp30.xml"/><Relationship Id="rId4" Type="http://schemas.openxmlformats.org/officeDocument/2006/relationships/vmlDrawing" Target="../drawings/vmlDrawing10.vml"/><Relationship Id="rId9" Type="http://schemas.openxmlformats.org/officeDocument/2006/relationships/ctrlProp" Target="../ctrlProps/ctrlProp29.xml"/><Relationship Id="rId14" Type="http://schemas.openxmlformats.org/officeDocument/2006/relationships/ctrlProp" Target="../ctrlProps/ctrlProp34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13" Type="http://schemas.openxmlformats.org/officeDocument/2006/relationships/ctrlProp" Target="../ctrlProps/ctrlProp47.xml"/><Relationship Id="rId18" Type="http://schemas.openxmlformats.org/officeDocument/2006/relationships/ctrlProp" Target="../ctrlProps/ctrlProp52.xml"/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41.xml"/><Relationship Id="rId12" Type="http://schemas.openxmlformats.org/officeDocument/2006/relationships/ctrlProp" Target="../ctrlProps/ctrlProp46.xml"/><Relationship Id="rId17" Type="http://schemas.openxmlformats.org/officeDocument/2006/relationships/ctrlProp" Target="../ctrlProps/ctrlProp51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50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0.xml"/><Relationship Id="rId11" Type="http://schemas.openxmlformats.org/officeDocument/2006/relationships/ctrlProp" Target="../ctrlProps/ctrlProp45.xml"/><Relationship Id="rId5" Type="http://schemas.openxmlformats.org/officeDocument/2006/relationships/ctrlProp" Target="../ctrlProps/ctrlProp39.xml"/><Relationship Id="rId15" Type="http://schemas.openxmlformats.org/officeDocument/2006/relationships/ctrlProp" Target="../ctrlProps/ctrlProp49.xml"/><Relationship Id="rId10" Type="http://schemas.openxmlformats.org/officeDocument/2006/relationships/ctrlProp" Target="../ctrlProps/ctrlProp44.xml"/><Relationship Id="rId4" Type="http://schemas.openxmlformats.org/officeDocument/2006/relationships/vmlDrawing" Target="../drawings/vmlDrawing12.vml"/><Relationship Id="rId9" Type="http://schemas.openxmlformats.org/officeDocument/2006/relationships/ctrlProp" Target="../ctrlProps/ctrlProp43.xml"/><Relationship Id="rId14" Type="http://schemas.openxmlformats.org/officeDocument/2006/relationships/ctrlProp" Target="../ctrlProps/ctrlProp4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9"/>
  <sheetViews>
    <sheetView showGridLines="0" view="pageLayout" zoomScaleNormal="130" workbookViewId="0">
      <selection activeCell="A29" sqref="A29:H29"/>
    </sheetView>
  </sheetViews>
  <sheetFormatPr baseColWidth="10" defaultColWidth="11.42578125" defaultRowHeight="12.75" x14ac:dyDescent="0.2"/>
  <cols>
    <col min="2" max="2" width="2.28515625" customWidth="1"/>
    <col min="4" max="4" width="2.28515625" customWidth="1"/>
    <col min="5" max="5" width="19" customWidth="1"/>
    <col min="6" max="7" width="11.28515625" customWidth="1"/>
    <col min="8" max="8" width="20.42578125" customWidth="1"/>
  </cols>
  <sheetData>
    <row r="1" spans="1:8" ht="87" customHeight="1" x14ac:dyDescent="0.2">
      <c r="A1" s="296" t="s">
        <v>0</v>
      </c>
      <c r="B1" s="296"/>
      <c r="C1" s="296"/>
      <c r="D1" s="296"/>
      <c r="E1" s="296"/>
      <c r="F1" s="296"/>
      <c r="G1" s="296"/>
      <c r="H1" s="296"/>
    </row>
    <row r="2" spans="1:8" ht="39" customHeight="1" x14ac:dyDescent="0.35">
      <c r="A2" s="104" t="s">
        <v>1</v>
      </c>
      <c r="B2" s="3"/>
    </row>
    <row r="3" spans="1:8" ht="15" customHeight="1" x14ac:dyDescent="0.35">
      <c r="A3" s="3"/>
      <c r="B3" s="3"/>
    </row>
    <row r="4" spans="1:8" s="2" customFormat="1" ht="15" x14ac:dyDescent="0.2">
      <c r="A4" s="241"/>
      <c r="B4" s="7"/>
      <c r="C4" s="7" t="s">
        <v>2</v>
      </c>
      <c r="D4" s="7"/>
      <c r="E4" s="7"/>
      <c r="F4" s="7"/>
      <c r="G4" s="7"/>
      <c r="H4" s="7"/>
    </row>
    <row r="5" spans="1:8" s="2" customFormat="1" ht="15" x14ac:dyDescent="0.2">
      <c r="A5" s="242"/>
      <c r="B5" s="7"/>
      <c r="C5" s="7" t="s">
        <v>3</v>
      </c>
      <c r="D5" s="7"/>
      <c r="E5" s="7"/>
      <c r="F5" s="7"/>
      <c r="G5" s="7"/>
      <c r="H5" s="7"/>
    </row>
    <row r="6" spans="1:8" s="2" customFormat="1" ht="15" x14ac:dyDescent="0.2">
      <c r="A6" s="243"/>
      <c r="B6" s="7"/>
      <c r="C6" s="7" t="s">
        <v>4</v>
      </c>
      <c r="D6" s="7"/>
      <c r="E6" s="7"/>
      <c r="F6" s="7"/>
      <c r="G6" s="7"/>
      <c r="H6" s="7"/>
    </row>
    <row r="7" spans="1:8" s="2" customFormat="1" ht="15" x14ac:dyDescent="0.2">
      <c r="A7" s="7"/>
      <c r="B7" s="7"/>
      <c r="C7" s="12"/>
      <c r="D7" s="12"/>
      <c r="E7" s="12"/>
      <c r="F7" s="7"/>
      <c r="G7" s="7"/>
      <c r="H7" s="7"/>
    </row>
    <row r="8" spans="1:8" s="2" customFormat="1" ht="15" x14ac:dyDescent="0.2">
      <c r="A8" s="7"/>
      <c r="B8" s="7"/>
      <c r="C8" s="300"/>
      <c r="D8" s="300"/>
      <c r="E8" s="300"/>
      <c r="F8" s="7"/>
      <c r="G8" s="7"/>
      <c r="H8" s="7"/>
    </row>
    <row r="9" spans="1:8" s="2" customFormat="1" ht="15" x14ac:dyDescent="0.2">
      <c r="A9" s="7"/>
      <c r="B9" s="7"/>
      <c r="C9" s="7"/>
      <c r="D9" s="7"/>
      <c r="E9" s="7"/>
      <c r="F9" s="7"/>
      <c r="G9" s="7"/>
      <c r="H9" s="7"/>
    </row>
    <row r="10" spans="1:8" s="2" customFormat="1" ht="23.25" x14ac:dyDescent="0.35">
      <c r="A10" s="104" t="s">
        <v>5</v>
      </c>
      <c r="B10" s="3"/>
      <c r="C10" s="7"/>
      <c r="D10" s="7"/>
      <c r="E10" s="7"/>
      <c r="F10" s="7"/>
      <c r="G10" s="7"/>
      <c r="H10" s="7"/>
    </row>
    <row r="11" spans="1:8" s="2" customFormat="1" ht="15" x14ac:dyDescent="0.2">
      <c r="A11" s="7"/>
      <c r="B11" s="7"/>
      <c r="C11" s="7"/>
      <c r="D11" s="7"/>
      <c r="E11" s="7"/>
      <c r="F11" s="7"/>
      <c r="G11" s="7"/>
      <c r="H11" s="7"/>
    </row>
    <row r="12" spans="1:8" s="2" customFormat="1" ht="15.75" x14ac:dyDescent="0.25">
      <c r="A12" s="244"/>
      <c r="B12" s="7"/>
      <c r="C12" s="105" t="s">
        <v>6</v>
      </c>
      <c r="D12" s="106"/>
      <c r="E12" s="106" t="s">
        <v>7</v>
      </c>
      <c r="F12" s="7"/>
      <c r="G12" s="7"/>
      <c r="H12" s="7"/>
    </row>
    <row r="13" spans="1:8" s="2" customFormat="1" ht="15" x14ac:dyDescent="0.2">
      <c r="A13" s="244"/>
      <c r="B13" s="7"/>
      <c r="C13" s="245">
        <v>6</v>
      </c>
      <c r="D13" s="246"/>
      <c r="E13" s="63" t="s">
        <v>8</v>
      </c>
      <c r="F13" s="7"/>
      <c r="G13" s="7"/>
      <c r="H13" s="7"/>
    </row>
    <row r="14" spans="1:8" s="2" customFormat="1" ht="15" x14ac:dyDescent="0.2">
      <c r="A14" s="244"/>
      <c r="B14" s="7"/>
      <c r="C14" s="247">
        <v>5.5</v>
      </c>
      <c r="D14" s="248"/>
      <c r="E14" s="298" t="s">
        <v>9</v>
      </c>
      <c r="F14" s="7"/>
      <c r="G14" s="7"/>
      <c r="H14" s="7"/>
    </row>
    <row r="15" spans="1:8" s="2" customFormat="1" ht="15" x14ac:dyDescent="0.2">
      <c r="A15" s="244"/>
      <c r="B15" s="7"/>
      <c r="C15" s="249">
        <v>5</v>
      </c>
      <c r="D15" s="250"/>
      <c r="E15" s="301"/>
      <c r="F15" s="7"/>
      <c r="G15" s="7"/>
      <c r="H15" s="7"/>
    </row>
    <row r="16" spans="1:8" s="2" customFormat="1" ht="15" x14ac:dyDescent="0.2">
      <c r="A16" s="244"/>
      <c r="B16" s="7"/>
      <c r="C16" s="245">
        <v>4.5</v>
      </c>
      <c r="D16" s="246"/>
      <c r="E16" s="299"/>
      <c r="F16" s="7"/>
      <c r="G16" s="7"/>
      <c r="H16" s="7"/>
    </row>
    <row r="17" spans="1:8" s="2" customFormat="1" ht="15" x14ac:dyDescent="0.2">
      <c r="A17" s="244"/>
      <c r="B17" s="7"/>
      <c r="C17" s="247">
        <v>4</v>
      </c>
      <c r="D17" s="248"/>
      <c r="E17" s="4" t="s">
        <v>10</v>
      </c>
      <c r="F17" s="7"/>
      <c r="G17" s="7"/>
      <c r="H17" s="7"/>
    </row>
    <row r="18" spans="1:8" s="2" customFormat="1" ht="15" x14ac:dyDescent="0.2">
      <c r="A18" s="244"/>
      <c r="B18" s="7"/>
      <c r="C18" s="251">
        <v>3.5</v>
      </c>
      <c r="D18" s="252"/>
      <c r="E18" s="298" t="s">
        <v>11</v>
      </c>
      <c r="F18" s="7"/>
      <c r="G18" s="7"/>
      <c r="H18" s="7"/>
    </row>
    <row r="19" spans="1:8" s="2" customFormat="1" ht="15" x14ac:dyDescent="0.2">
      <c r="A19" s="244"/>
      <c r="B19" s="7"/>
      <c r="C19" s="253">
        <v>3</v>
      </c>
      <c r="D19" s="254"/>
      <c r="E19" s="299"/>
      <c r="F19" s="7"/>
      <c r="G19" s="7"/>
      <c r="H19" s="7"/>
    </row>
    <row r="20" spans="1:8" s="2" customFormat="1" ht="15" x14ac:dyDescent="0.2">
      <c r="A20" s="244"/>
      <c r="B20" s="7"/>
      <c r="C20" s="253">
        <v>2.5</v>
      </c>
      <c r="D20" s="254"/>
      <c r="E20" s="298" t="s">
        <v>12</v>
      </c>
      <c r="F20" s="7"/>
      <c r="G20" s="7"/>
      <c r="H20" s="7"/>
    </row>
    <row r="21" spans="1:8" s="2" customFormat="1" ht="15" x14ac:dyDescent="0.2">
      <c r="A21" s="244"/>
      <c r="B21" s="7"/>
      <c r="C21" s="253">
        <v>2</v>
      </c>
      <c r="D21" s="254"/>
      <c r="E21" s="301"/>
      <c r="F21" s="7"/>
      <c r="G21" s="7"/>
      <c r="H21" s="7"/>
    </row>
    <row r="22" spans="1:8" s="2" customFormat="1" ht="15" x14ac:dyDescent="0.2">
      <c r="A22" s="244"/>
      <c r="B22" s="7"/>
      <c r="C22" s="253">
        <v>1.5</v>
      </c>
      <c r="D22" s="254"/>
      <c r="E22" s="299"/>
      <c r="F22" s="7"/>
      <c r="G22" s="7"/>
      <c r="H22" s="7"/>
    </row>
    <row r="23" spans="1:8" s="2" customFormat="1" ht="15" x14ac:dyDescent="0.2">
      <c r="A23" s="244"/>
      <c r="B23" s="7"/>
      <c r="C23" s="247">
        <v>1</v>
      </c>
      <c r="D23" s="248"/>
      <c r="E23" s="5" t="s">
        <v>13</v>
      </c>
      <c r="F23" s="7"/>
      <c r="G23" s="7"/>
      <c r="H23" s="7"/>
    </row>
    <row r="25" spans="1:8" x14ac:dyDescent="0.2">
      <c r="A25" s="18"/>
    </row>
    <row r="26" spans="1:8" ht="18" x14ac:dyDescent="0.25">
      <c r="A26" s="62" t="s">
        <v>14</v>
      </c>
    </row>
    <row r="27" spans="1:8" ht="18" x14ac:dyDescent="0.25">
      <c r="A27" s="62"/>
    </row>
    <row r="29" spans="1:8" ht="45.4" customHeight="1" x14ac:dyDescent="0.2">
      <c r="A29" s="297" t="s">
        <v>15</v>
      </c>
      <c r="B29" s="297"/>
      <c r="C29" s="297"/>
      <c r="D29" s="297"/>
      <c r="E29" s="297"/>
      <c r="F29" s="297"/>
      <c r="G29" s="297"/>
      <c r="H29" s="297"/>
    </row>
  </sheetData>
  <sheetProtection algorithmName="SHA-512" hashValue="LtjJG7jm8+txeuKkHPqOYWvQSlir9JPC4vzSe4XM6kbkwuZvp3herVLRjmlf8CNUhMinJGKu5ACakk3Murmqyw==" saltValue="7Vkcb7io3ogvgVuWy0HOPg==" spinCount="100000" sheet="1" selectLockedCells="1"/>
  <mergeCells count="6">
    <mergeCell ref="A1:H1"/>
    <mergeCell ref="A29:H29"/>
    <mergeCell ref="E18:E19"/>
    <mergeCell ref="C8:E8"/>
    <mergeCell ref="E14:E16"/>
    <mergeCell ref="E20:E22"/>
  </mergeCells>
  <phoneticPr fontId="6" type="noConversion"/>
  <pageMargins left="0.70866141732283472" right="0.70866141732283472" top="0.9055118110236221" bottom="0.74803149606299213" header="0.31496062992125984" footer="0.31496062992125984"/>
  <pageSetup paperSize="9" scale="99" orientation="portrait" r:id="rId1"/>
  <headerFooter scaleWithDoc="0">
    <oddHeader>&amp;R&amp;G</oddHeader>
    <oddFooter>&amp;LVersion du 24 septembre 2024/FMA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CCA96-A14B-4D34-B03C-C035CB27236C}">
  <sheetPr>
    <tabColor rgb="FFFF5050"/>
  </sheetPr>
  <dimension ref="A1:F70"/>
  <sheetViews>
    <sheetView view="pageLayout" topLeftCell="A18" zoomScaleNormal="100" workbookViewId="0">
      <selection activeCell="C28" sqref="C28:D28"/>
    </sheetView>
  </sheetViews>
  <sheetFormatPr baseColWidth="10" defaultColWidth="11.42578125" defaultRowHeight="12.75" x14ac:dyDescent="0.2"/>
  <cols>
    <col min="1" max="1" width="29.85546875" style="23" customWidth="1"/>
    <col min="2" max="2" width="26.85546875" style="23" customWidth="1"/>
    <col min="3" max="3" width="15.140625" style="23" bestFit="1" customWidth="1"/>
    <col min="4" max="4" width="17.42578125" style="23" customWidth="1"/>
    <col min="5" max="5" width="26.7109375" style="23" customWidth="1"/>
    <col min="6" max="6" width="15.28515625" style="23" bestFit="1" customWidth="1"/>
    <col min="7" max="16384" width="11.42578125" style="23"/>
  </cols>
  <sheetData>
    <row r="1" spans="1:6" ht="15" x14ac:dyDescent="0.2">
      <c r="A1" s="402" t="s">
        <v>138</v>
      </c>
      <c r="B1" s="402"/>
      <c r="C1" s="402"/>
      <c r="D1" s="402"/>
    </row>
    <row r="3" spans="1:6" customFormat="1" ht="31.5" customHeight="1" x14ac:dyDescent="0.2">
      <c r="A3" s="519" t="s">
        <v>146</v>
      </c>
      <c r="B3" s="520"/>
      <c r="C3" s="520"/>
      <c r="D3" s="520"/>
      <c r="E3" s="520"/>
      <c r="F3" s="521"/>
    </row>
    <row r="4" spans="1:6" customFormat="1" ht="12" customHeight="1" x14ac:dyDescent="0.2">
      <c r="A4" s="290"/>
      <c r="F4" s="291"/>
    </row>
    <row r="5" spans="1:6" customFormat="1" ht="20.100000000000001" customHeight="1" x14ac:dyDescent="0.2">
      <c r="A5" s="180" t="s">
        <v>18</v>
      </c>
      <c r="B5" s="138">
        <f>'Fiche candidat'!B4</f>
        <v>0</v>
      </c>
      <c r="C5" s="180" t="s">
        <v>16</v>
      </c>
      <c r="D5" s="522">
        <f>'Fiche candidat'!B3</f>
        <v>0</v>
      </c>
      <c r="E5" s="523"/>
      <c r="F5" s="524"/>
    </row>
    <row r="6" spans="1:6" customFormat="1" ht="20.100000000000001" customHeight="1" x14ac:dyDescent="0.2">
      <c r="A6" s="181" t="s">
        <v>19</v>
      </c>
      <c r="B6" s="96">
        <f>'Fiche candidat'!B5</f>
        <v>0</v>
      </c>
      <c r="C6" s="181" t="s">
        <v>53</v>
      </c>
      <c r="D6" s="462">
        <f>'Fiche candidat'!B7</f>
        <v>0</v>
      </c>
      <c r="E6" s="525"/>
      <c r="F6" s="526"/>
    </row>
    <row r="7" spans="1:6" customFormat="1" ht="20.100000000000001" customHeight="1" x14ac:dyDescent="0.2">
      <c r="A7" s="181" t="s">
        <v>237</v>
      </c>
      <c r="B7" s="147">
        <f>'Fiche candidat'!B12:D12</f>
        <v>0</v>
      </c>
      <c r="C7" s="289" t="s">
        <v>21</v>
      </c>
      <c r="D7" s="448">
        <f>'Fiche candidat'!B8</f>
        <v>0</v>
      </c>
      <c r="E7" s="449"/>
      <c r="F7" s="527"/>
    </row>
    <row r="8" spans="1:6" customFormat="1" ht="20.100000000000001" customHeight="1" x14ac:dyDescent="0.2">
      <c r="A8" s="537" t="s">
        <v>54</v>
      </c>
      <c r="B8" s="462">
        <f>'Fiche candidat'!B18:D18</f>
        <v>0</v>
      </c>
      <c r="C8" s="525"/>
      <c r="D8" s="525"/>
      <c r="E8" s="525"/>
      <c r="F8" s="526"/>
    </row>
    <row r="9" spans="1:6" customFormat="1" ht="20.100000000000001" customHeight="1" x14ac:dyDescent="0.2">
      <c r="A9" s="538"/>
      <c r="B9" s="462">
        <f>'Fiche candidat'!B21</f>
        <v>0</v>
      </c>
      <c r="C9" s="525"/>
      <c r="D9" s="525"/>
      <c r="E9" s="525"/>
      <c r="F9" s="526"/>
    </row>
    <row r="10" spans="1:6" customFormat="1" ht="6.75" customHeight="1" x14ac:dyDescent="0.2">
      <c r="A10" s="182"/>
      <c r="B10" s="183"/>
      <c r="C10" s="182"/>
      <c r="D10" s="184"/>
    </row>
    <row r="11" spans="1:6" customFormat="1" ht="20.100000000000001" customHeight="1" x14ac:dyDescent="0.2">
      <c r="A11" s="528" t="s">
        <v>147</v>
      </c>
      <c r="B11" s="529"/>
      <c r="C11" s="529"/>
      <c r="D11" s="529"/>
      <c r="E11" s="529"/>
      <c r="F11" s="530"/>
    </row>
    <row r="12" spans="1:6" s="1" customFormat="1" ht="15.75" x14ac:dyDescent="0.2">
      <c r="A12" s="536" t="s">
        <v>148</v>
      </c>
      <c r="B12" s="536"/>
      <c r="C12" s="531"/>
      <c r="D12" s="532"/>
      <c r="E12" s="532"/>
      <c r="F12" s="533"/>
    </row>
    <row r="13" spans="1:6" s="1" customFormat="1" ht="15.75" x14ac:dyDescent="0.2">
      <c r="A13" s="534" t="s">
        <v>149</v>
      </c>
      <c r="B13" s="534"/>
      <c r="C13" s="531"/>
      <c r="D13" s="532"/>
      <c r="E13" s="532"/>
      <c r="F13" s="533"/>
    </row>
    <row r="14" spans="1:6" s="1" customFormat="1" ht="15.75" x14ac:dyDescent="0.2">
      <c r="A14" s="535" t="s">
        <v>150</v>
      </c>
      <c r="B14" s="535"/>
      <c r="C14" s="531"/>
      <c r="D14" s="532"/>
      <c r="E14" s="532"/>
      <c r="F14" s="533"/>
    </row>
    <row r="15" spans="1:6" customFormat="1" ht="6" customHeight="1" x14ac:dyDescent="0.2">
      <c r="A15" s="182"/>
      <c r="B15" s="183"/>
      <c r="C15" s="182"/>
      <c r="D15" s="184"/>
    </row>
    <row r="16" spans="1:6" customFormat="1" ht="20.100000000000001" customHeight="1" x14ac:dyDescent="0.2">
      <c r="A16" s="517" t="s">
        <v>255</v>
      </c>
      <c r="B16" s="518"/>
      <c r="C16" s="517" t="s">
        <v>259</v>
      </c>
      <c r="D16" s="518"/>
      <c r="E16" s="517" t="s">
        <v>260</v>
      </c>
      <c r="F16" s="518"/>
    </row>
    <row r="17" spans="1:6" customFormat="1" ht="65.25" customHeight="1" x14ac:dyDescent="0.2">
      <c r="A17" s="515"/>
      <c r="B17" s="515"/>
      <c r="C17" s="515"/>
      <c r="D17" s="515"/>
      <c r="E17" s="515"/>
      <c r="F17" s="515"/>
    </row>
    <row r="18" spans="1:6" customFormat="1" ht="65.25" customHeight="1" x14ac:dyDescent="0.2">
      <c r="A18" s="515"/>
      <c r="B18" s="515"/>
      <c r="C18" s="515"/>
      <c r="D18" s="515"/>
      <c r="E18" s="515"/>
      <c r="F18" s="515"/>
    </row>
    <row r="19" spans="1:6" customFormat="1" ht="65.25" customHeight="1" x14ac:dyDescent="0.2">
      <c r="A19" s="515"/>
      <c r="B19" s="515"/>
      <c r="C19" s="515"/>
      <c r="D19" s="515"/>
      <c r="E19" s="515"/>
      <c r="F19" s="515"/>
    </row>
    <row r="20" spans="1:6" customFormat="1" ht="65.25" customHeight="1" x14ac:dyDescent="0.2">
      <c r="A20" s="515"/>
      <c r="B20" s="515"/>
      <c r="C20" s="515"/>
      <c r="D20" s="515"/>
      <c r="E20" s="515"/>
      <c r="F20" s="515"/>
    </row>
    <row r="21" spans="1:6" customFormat="1" ht="65.25" customHeight="1" x14ac:dyDescent="0.2">
      <c r="A21" s="515"/>
      <c r="B21" s="515"/>
      <c r="C21" s="515"/>
      <c r="D21" s="515"/>
      <c r="E21" s="515"/>
      <c r="F21" s="515"/>
    </row>
    <row r="22" spans="1:6" customFormat="1" ht="65.25" customHeight="1" x14ac:dyDescent="0.2">
      <c r="A22" s="515"/>
      <c r="B22" s="515"/>
      <c r="C22" s="515"/>
      <c r="D22" s="515"/>
      <c r="E22" s="515"/>
      <c r="F22" s="515"/>
    </row>
    <row r="23" spans="1:6" customFormat="1" ht="65.25" customHeight="1" x14ac:dyDescent="0.2">
      <c r="A23" s="515"/>
      <c r="B23" s="515"/>
      <c r="C23" s="515"/>
      <c r="D23" s="515"/>
      <c r="E23" s="515"/>
      <c r="F23" s="515"/>
    </row>
    <row r="24" spans="1:6" customFormat="1" ht="65.25" customHeight="1" x14ac:dyDescent="0.2">
      <c r="A24" s="515"/>
      <c r="B24" s="515"/>
      <c r="C24" s="515"/>
      <c r="D24" s="515"/>
      <c r="E24" s="515"/>
      <c r="F24" s="515"/>
    </row>
    <row r="25" spans="1:6" customFormat="1" ht="21" customHeight="1" x14ac:dyDescent="0.2">
      <c r="A25" s="185"/>
      <c r="B25" s="185"/>
      <c r="C25" s="120"/>
      <c r="D25" s="120"/>
    </row>
    <row r="26" spans="1:6" customFormat="1" x14ac:dyDescent="0.2">
      <c r="A26" s="120"/>
      <c r="B26" s="120"/>
      <c r="C26" s="120"/>
      <c r="D26" s="120"/>
    </row>
    <row r="27" spans="1:6" customFormat="1" ht="20.100000000000001" customHeight="1" x14ac:dyDescent="0.2">
      <c r="A27" s="517" t="s">
        <v>261</v>
      </c>
      <c r="B27" s="518"/>
      <c r="C27" s="517" t="s">
        <v>262</v>
      </c>
      <c r="D27" s="518"/>
      <c r="E27" s="517" t="s">
        <v>260</v>
      </c>
      <c r="F27" s="518"/>
    </row>
    <row r="28" spans="1:6" customFormat="1" ht="65.25" customHeight="1" x14ac:dyDescent="0.2">
      <c r="A28" s="516"/>
      <c r="B28" s="516"/>
      <c r="C28" s="516"/>
      <c r="D28" s="516"/>
      <c r="E28" s="516"/>
      <c r="F28" s="516"/>
    </row>
    <row r="29" spans="1:6" customFormat="1" ht="65.25" customHeight="1" x14ac:dyDescent="0.2">
      <c r="A29" s="515"/>
      <c r="B29" s="515"/>
      <c r="C29" s="515"/>
      <c r="D29" s="515"/>
      <c r="E29" s="515"/>
      <c r="F29" s="515"/>
    </row>
    <row r="30" spans="1:6" customFormat="1" ht="65.25" customHeight="1" x14ac:dyDescent="0.2">
      <c r="A30" s="515"/>
      <c r="B30" s="515"/>
      <c r="C30" s="515"/>
      <c r="D30" s="515"/>
      <c r="E30" s="515"/>
      <c r="F30" s="515"/>
    </row>
    <row r="31" spans="1:6" customFormat="1" ht="65.25" customHeight="1" x14ac:dyDescent="0.2">
      <c r="A31" s="515"/>
      <c r="B31" s="515"/>
      <c r="C31" s="515"/>
      <c r="D31" s="515"/>
      <c r="E31" s="515"/>
      <c r="F31" s="515"/>
    </row>
    <row r="32" spans="1:6" customFormat="1" ht="65.25" customHeight="1" x14ac:dyDescent="0.2">
      <c r="A32" s="515"/>
      <c r="B32" s="515"/>
      <c r="C32" s="515"/>
      <c r="D32" s="515"/>
      <c r="E32" s="515"/>
      <c r="F32" s="515"/>
    </row>
    <row r="33" spans="1:6" customFormat="1" ht="65.25" customHeight="1" x14ac:dyDescent="0.2">
      <c r="A33" s="515"/>
      <c r="B33" s="515"/>
      <c r="C33" s="515"/>
      <c r="D33" s="515"/>
      <c r="E33" s="515"/>
      <c r="F33" s="515"/>
    </row>
    <row r="34" spans="1:6" customFormat="1" ht="65.25" customHeight="1" x14ac:dyDescent="0.2">
      <c r="A34" s="515"/>
      <c r="B34" s="515"/>
      <c r="C34" s="515"/>
      <c r="D34" s="515"/>
      <c r="E34" s="515"/>
      <c r="F34" s="515"/>
    </row>
    <row r="35" spans="1:6" customFormat="1" ht="65.25" customHeight="1" x14ac:dyDescent="0.2">
      <c r="A35" s="515"/>
      <c r="B35" s="515"/>
      <c r="C35" s="515"/>
      <c r="D35" s="515"/>
      <c r="E35" s="515"/>
      <c r="F35" s="515"/>
    </row>
    <row r="36" spans="1:6" customFormat="1" ht="65.25" customHeight="1" x14ac:dyDescent="0.2">
      <c r="A36" s="515"/>
      <c r="B36" s="515"/>
      <c r="C36" s="515"/>
      <c r="D36" s="515"/>
      <c r="E36" s="515"/>
      <c r="F36" s="515"/>
    </row>
    <row r="37" spans="1:6" customFormat="1" ht="65.25" customHeight="1" x14ac:dyDescent="0.2">
      <c r="A37" s="515"/>
      <c r="B37" s="515"/>
      <c r="C37" s="515"/>
      <c r="D37" s="515"/>
      <c r="E37" s="515"/>
      <c r="F37" s="515"/>
    </row>
    <row r="38" spans="1:6" customFormat="1" ht="65.25" customHeight="1" x14ac:dyDescent="0.2">
      <c r="A38" s="514"/>
      <c r="B38" s="514"/>
      <c r="C38" s="514"/>
      <c r="D38" s="514"/>
      <c r="E38" s="514"/>
      <c r="F38" s="514"/>
    </row>
    <row r="39" spans="1:6" ht="9.9499999999999993" customHeight="1" x14ac:dyDescent="0.2">
      <c r="A39" s="145"/>
      <c r="B39" s="136"/>
      <c r="C39" s="136"/>
      <c r="D39" s="136"/>
    </row>
    <row r="40" spans="1:6" ht="9.9499999999999993" customHeight="1" x14ac:dyDescent="0.2">
      <c r="A40" s="145"/>
      <c r="B40" s="136"/>
      <c r="C40" s="136"/>
      <c r="D40" s="136"/>
    </row>
    <row r="41" spans="1:6" ht="24.75" customHeight="1" x14ac:dyDescent="0.2">
      <c r="A41" s="68" t="s">
        <v>143</v>
      </c>
      <c r="B41" s="225"/>
      <c r="C41" s="68" t="s">
        <v>70</v>
      </c>
      <c r="D41" s="225"/>
    </row>
    <row r="42" spans="1:6" ht="24.75" customHeight="1" x14ac:dyDescent="0.2">
      <c r="A42" s="269">
        <f>B8</f>
        <v>0</v>
      </c>
      <c r="B42" s="136"/>
      <c r="C42" s="68"/>
      <c r="D42" s="136"/>
    </row>
    <row r="43" spans="1:6" ht="39.75" customHeight="1" x14ac:dyDescent="0.2">
      <c r="A43" s="68" t="s">
        <v>144</v>
      </c>
      <c r="B43" s="225"/>
      <c r="C43" s="68" t="s">
        <v>70</v>
      </c>
      <c r="D43" s="225"/>
    </row>
    <row r="44" spans="1:6" ht="24.95" customHeight="1" x14ac:dyDescent="0.2">
      <c r="A44" s="269">
        <f>B9</f>
        <v>0</v>
      </c>
      <c r="B44" s="136"/>
      <c r="C44" s="136"/>
      <c r="D44" s="136"/>
    </row>
    <row r="45" spans="1:6" ht="24.95" customHeight="1" x14ac:dyDescent="0.2">
      <c r="A45" s="31"/>
    </row>
    <row r="46" spans="1:6" ht="24.95" customHeight="1" x14ac:dyDescent="0.2">
      <c r="A46" s="31"/>
    </row>
    <row r="47" spans="1:6" ht="24.95" customHeight="1" x14ac:dyDescent="0.2">
      <c r="A47" s="31"/>
    </row>
    <row r="48" spans="1:6" ht="24.95" customHeight="1" x14ac:dyDescent="0.2">
      <c r="A48" s="31"/>
    </row>
    <row r="49" spans="1:1" ht="24.95" customHeight="1" x14ac:dyDescent="0.2">
      <c r="A49" s="31"/>
    </row>
    <row r="50" spans="1:1" ht="24.95" customHeight="1" x14ac:dyDescent="0.2">
      <c r="A50" s="31"/>
    </row>
    <row r="51" spans="1:1" ht="24.95" customHeight="1" x14ac:dyDescent="0.2">
      <c r="A51" s="31"/>
    </row>
    <row r="52" spans="1:1" ht="24.95" customHeight="1" x14ac:dyDescent="0.2">
      <c r="A52" s="31"/>
    </row>
    <row r="53" spans="1:1" ht="24.95" customHeight="1" x14ac:dyDescent="0.2">
      <c r="A53" s="31"/>
    </row>
    <row r="54" spans="1:1" ht="24.95" customHeight="1" x14ac:dyDescent="0.2">
      <c r="A54" s="31"/>
    </row>
    <row r="55" spans="1:1" ht="24.95" customHeight="1" x14ac:dyDescent="0.2">
      <c r="A55" s="31"/>
    </row>
    <row r="56" spans="1:1" ht="24.95" customHeight="1" x14ac:dyDescent="0.2">
      <c r="A56" s="31"/>
    </row>
    <row r="57" spans="1:1" ht="24.95" customHeight="1" x14ac:dyDescent="0.2">
      <c r="A57" s="31"/>
    </row>
    <row r="58" spans="1:1" ht="24.95" customHeight="1" x14ac:dyDescent="0.2">
      <c r="A58" s="31"/>
    </row>
    <row r="59" spans="1:1" ht="24.95" customHeight="1" x14ac:dyDescent="0.2">
      <c r="A59" s="31"/>
    </row>
    <row r="60" spans="1:1" ht="24.95" customHeight="1" x14ac:dyDescent="0.2">
      <c r="A60" s="31"/>
    </row>
    <row r="61" spans="1:1" ht="24.95" customHeight="1" x14ac:dyDescent="0.2">
      <c r="A61" s="31"/>
    </row>
    <row r="62" spans="1:1" ht="24.95" customHeight="1" x14ac:dyDescent="0.2">
      <c r="A62" s="31"/>
    </row>
    <row r="63" spans="1:1" ht="24.95" customHeight="1" x14ac:dyDescent="0.2">
      <c r="A63" s="31"/>
    </row>
    <row r="64" spans="1:1" ht="24.95" customHeight="1" x14ac:dyDescent="0.2">
      <c r="A64" s="31"/>
    </row>
    <row r="65" spans="1:1" ht="24.95" customHeight="1" x14ac:dyDescent="0.2">
      <c r="A65" s="31"/>
    </row>
    <row r="66" spans="1:1" ht="24.95" customHeight="1" x14ac:dyDescent="0.2">
      <c r="A66" s="31"/>
    </row>
    <row r="67" spans="1:1" ht="24.95" customHeight="1" x14ac:dyDescent="0.2">
      <c r="A67" s="31"/>
    </row>
    <row r="68" spans="1:1" ht="24.95" customHeight="1" x14ac:dyDescent="0.2">
      <c r="A68" s="31"/>
    </row>
    <row r="69" spans="1:1" ht="24.95" customHeight="1" x14ac:dyDescent="0.2">
      <c r="A69" s="31"/>
    </row>
    <row r="70" spans="1:1" ht="24.95" customHeight="1" x14ac:dyDescent="0.2">
      <c r="A70" s="31"/>
    </row>
  </sheetData>
  <sheetProtection algorithmName="SHA-512" hashValue="iAREDfwSkPujysjfMcIwvO8yQkuqvWetC14YMXvcR40k086CIYNlH7NSW2K5xI1x8JFExWnlKYR49m4ZP9Qrbw==" saltValue="stDeRiUTMbVkliToKoGHSg==" spinCount="100000" sheet="1" selectLockedCells="1"/>
  <mergeCells count="78">
    <mergeCell ref="A18:B18"/>
    <mergeCell ref="C18:D18"/>
    <mergeCell ref="A13:B13"/>
    <mergeCell ref="A14:B14"/>
    <mergeCell ref="A17:B17"/>
    <mergeCell ref="C17:D17"/>
    <mergeCell ref="A16:B16"/>
    <mergeCell ref="C16:D16"/>
    <mergeCell ref="A19:B19"/>
    <mergeCell ref="C19:D19"/>
    <mergeCell ref="A20:B20"/>
    <mergeCell ref="C20:D20"/>
    <mergeCell ref="A21:B21"/>
    <mergeCell ref="C21:D21"/>
    <mergeCell ref="C33:D33"/>
    <mergeCell ref="A30:B30"/>
    <mergeCell ref="C30:D30"/>
    <mergeCell ref="A22:B22"/>
    <mergeCell ref="C22:D22"/>
    <mergeCell ref="A23:B23"/>
    <mergeCell ref="C23:D23"/>
    <mergeCell ref="A24:B24"/>
    <mergeCell ref="C24:D24"/>
    <mergeCell ref="A28:B28"/>
    <mergeCell ref="C28:D28"/>
    <mergeCell ref="A29:B29"/>
    <mergeCell ref="C29:D29"/>
    <mergeCell ref="A1:D1"/>
    <mergeCell ref="A37:B37"/>
    <mergeCell ref="C37:D37"/>
    <mergeCell ref="A38:B38"/>
    <mergeCell ref="C38:D38"/>
    <mergeCell ref="A34:B34"/>
    <mergeCell ref="C34:D34"/>
    <mergeCell ref="A35:B35"/>
    <mergeCell ref="C35:D35"/>
    <mergeCell ref="A36:B36"/>
    <mergeCell ref="C36:D36"/>
    <mergeCell ref="A31:B31"/>
    <mergeCell ref="C31:D31"/>
    <mergeCell ref="A32:B32"/>
    <mergeCell ref="C32:D32"/>
    <mergeCell ref="A33:B33"/>
    <mergeCell ref="E16:F16"/>
    <mergeCell ref="A3:F3"/>
    <mergeCell ref="D5:F5"/>
    <mergeCell ref="D6:F6"/>
    <mergeCell ref="D7:F7"/>
    <mergeCell ref="B8:F8"/>
    <mergeCell ref="B9:F9"/>
    <mergeCell ref="A11:F11"/>
    <mergeCell ref="C12:F12"/>
    <mergeCell ref="C13:F13"/>
    <mergeCell ref="C14:F14"/>
    <mergeCell ref="A12:B12"/>
    <mergeCell ref="A8:A9"/>
    <mergeCell ref="E17:F17"/>
    <mergeCell ref="E18:F18"/>
    <mergeCell ref="E19:F19"/>
    <mergeCell ref="E20:F20"/>
    <mergeCell ref="E21:F21"/>
    <mergeCell ref="E22:F22"/>
    <mergeCell ref="E23:F23"/>
    <mergeCell ref="E24:F24"/>
    <mergeCell ref="A27:B27"/>
    <mergeCell ref="C27:D27"/>
    <mergeCell ref="E27:F27"/>
    <mergeCell ref="E28:F28"/>
    <mergeCell ref="E29:F29"/>
    <mergeCell ref="E30:F30"/>
    <mergeCell ref="E31:F31"/>
    <mergeCell ref="E32:F32"/>
    <mergeCell ref="E38:F38"/>
    <mergeCell ref="E33:F33"/>
    <mergeCell ref="E34:F34"/>
    <mergeCell ref="E35:F35"/>
    <mergeCell ref="E36:F36"/>
    <mergeCell ref="E37:F37"/>
  </mergeCells>
  <pageMargins left="0.7" right="0.7" top="0.94791666666666663" bottom="0.75" header="0.3" footer="0.3"/>
  <pageSetup paperSize="9" orientation="landscape" r:id="rId1"/>
  <headerFooter scaleWithDoc="0">
    <oddHeader>&amp;R&amp;G</oddHeader>
    <oddFooter>&amp;CProtocole</oddFooter>
  </headerFooter>
  <rowBreaks count="1" manualBreakCount="1">
    <brk id="25" max="16383" man="1"/>
  </row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8BFD9-3201-47E7-B19B-222BC3037A30}">
  <sheetPr>
    <tabColor rgb="FFFF5050"/>
    <pageSetUpPr fitToPage="1"/>
  </sheetPr>
  <dimension ref="A1:H60"/>
  <sheetViews>
    <sheetView view="pageLayout" zoomScale="90" zoomScaleNormal="100" zoomScalePageLayoutView="90" workbookViewId="0">
      <selection activeCell="C24" sqref="C24:D24"/>
    </sheetView>
  </sheetViews>
  <sheetFormatPr baseColWidth="10" defaultColWidth="11.42578125" defaultRowHeight="15" x14ac:dyDescent="0.2"/>
  <cols>
    <col min="1" max="1" width="32.5703125" style="52" customWidth="1"/>
    <col min="2" max="2" width="35.140625" style="1" customWidth="1"/>
    <col min="3" max="3" width="7.85546875" style="1" customWidth="1"/>
    <col min="4" max="4" width="6.42578125" style="1" customWidth="1"/>
    <col min="5" max="5" width="98.85546875" style="1" customWidth="1"/>
    <col min="6" max="6" width="11.5703125" style="1" customWidth="1"/>
    <col min="7" max="16384" width="11.42578125" style="1"/>
  </cols>
  <sheetData>
    <row r="1" spans="1:8" x14ac:dyDescent="0.2">
      <c r="A1" s="402" t="s">
        <v>138</v>
      </c>
      <c r="B1" s="402"/>
      <c r="C1" s="61"/>
    </row>
    <row r="2" spans="1:8" ht="9" customHeight="1" x14ac:dyDescent="0.2">
      <c r="A2" s="61"/>
      <c r="B2" s="61"/>
      <c r="C2" s="61"/>
    </row>
    <row r="3" spans="1:8" x14ac:dyDescent="0.2">
      <c r="A3" s="186" t="s">
        <v>151</v>
      </c>
      <c r="B3" s="187">
        <f>'Fiche candidat'!B4</f>
        <v>0</v>
      </c>
      <c r="C3" s="554" t="s">
        <v>152</v>
      </c>
      <c r="D3" s="555"/>
      <c r="E3" s="188">
        <f>'Fiche candidat'!B3</f>
        <v>0</v>
      </c>
    </row>
    <row r="4" spans="1:8" x14ac:dyDescent="0.2">
      <c r="A4" s="189" t="s">
        <v>153</v>
      </c>
      <c r="B4" s="190">
        <f>'Fiche candidat'!B5</f>
        <v>0</v>
      </c>
      <c r="C4" s="556" t="s">
        <v>53</v>
      </c>
      <c r="D4" s="557"/>
      <c r="E4" s="191">
        <f>'Fiche candidat'!B7</f>
        <v>0</v>
      </c>
    </row>
    <row r="5" spans="1:8" x14ac:dyDescent="0.2">
      <c r="A5" s="189" t="s">
        <v>237</v>
      </c>
      <c r="B5" s="190">
        <f>'Fiche candidat'!B12</f>
        <v>0</v>
      </c>
      <c r="C5" s="556" t="s">
        <v>154</v>
      </c>
      <c r="D5" s="557"/>
      <c r="E5" s="191">
        <f>'Fiche candidat'!B8</f>
        <v>0</v>
      </c>
    </row>
    <row r="6" spans="1:8" x14ac:dyDescent="0.2">
      <c r="A6" s="583" t="s">
        <v>155</v>
      </c>
      <c r="B6" s="192">
        <f>'Fiche candidat'!B18</f>
        <v>0</v>
      </c>
      <c r="C6" s="193"/>
      <c r="D6" s="193"/>
      <c r="E6" s="194"/>
    </row>
    <row r="7" spans="1:8" x14ac:dyDescent="0.2">
      <c r="A7" s="584"/>
      <c r="B7" s="195">
        <f>'Fiche candidat'!B21</f>
        <v>0</v>
      </c>
      <c r="C7" s="196"/>
      <c r="D7" s="196"/>
      <c r="E7" s="197"/>
    </row>
    <row r="8" spans="1:8" ht="9.75" customHeight="1" x14ac:dyDescent="0.2">
      <c r="A8" s="94"/>
      <c r="B8" s="94"/>
      <c r="C8" s="94"/>
      <c r="D8" s="198"/>
      <c r="E8" s="198"/>
    </row>
    <row r="9" spans="1:8" ht="23.25" x14ac:dyDescent="0.2">
      <c r="A9" s="544" t="s">
        <v>257</v>
      </c>
      <c r="B9" s="545"/>
      <c r="C9" s="545"/>
      <c r="D9" s="545"/>
      <c r="E9" s="546"/>
      <c r="F9" s="74"/>
      <c r="G9" s="74"/>
      <c r="H9" s="74"/>
    </row>
    <row r="10" spans="1:8" ht="10.5" customHeight="1" x14ac:dyDescent="0.2">
      <c r="A10" s="547"/>
      <c r="B10" s="547"/>
      <c r="C10" s="547"/>
      <c r="D10" s="547"/>
      <c r="E10" s="547"/>
    </row>
    <row r="11" spans="1:8" ht="6" customHeight="1" x14ac:dyDescent="0.2">
      <c r="A11" s="548" t="s">
        <v>156</v>
      </c>
      <c r="B11" s="549"/>
      <c r="C11" s="549"/>
      <c r="D11" s="549"/>
      <c r="E11" s="199"/>
    </row>
    <row r="12" spans="1:8" ht="24" customHeight="1" x14ac:dyDescent="0.2">
      <c r="A12" s="550"/>
      <c r="B12" s="551"/>
      <c r="C12" s="551"/>
      <c r="D12" s="551"/>
      <c r="E12" s="200" t="s">
        <v>157</v>
      </c>
    </row>
    <row r="13" spans="1:8" ht="10.5" customHeight="1" x14ac:dyDescent="0.2">
      <c r="A13" s="552"/>
      <c r="B13" s="553"/>
      <c r="C13" s="553"/>
      <c r="D13" s="553"/>
      <c r="E13" s="199"/>
    </row>
    <row r="14" spans="1:8" ht="10.5" customHeight="1" thickBot="1" x14ac:dyDescent="0.25">
      <c r="A14" s="202"/>
      <c r="B14" s="202"/>
      <c r="C14" s="202"/>
      <c r="D14" s="202"/>
      <c r="E14" s="203"/>
    </row>
    <row r="15" spans="1:8" ht="27.75" customHeight="1" x14ac:dyDescent="0.2">
      <c r="A15" s="585" t="s">
        <v>158</v>
      </c>
      <c r="B15" s="586"/>
      <c r="C15" s="579" t="s">
        <v>159</v>
      </c>
      <c r="D15" s="580"/>
      <c r="E15" s="206" t="s">
        <v>160</v>
      </c>
    </row>
    <row r="16" spans="1:8" x14ac:dyDescent="0.2">
      <c r="A16" s="542" t="s">
        <v>161</v>
      </c>
      <c r="B16" s="587"/>
      <c r="C16" s="577"/>
      <c r="D16" s="578"/>
      <c r="E16" s="207"/>
    </row>
    <row r="17" spans="1:5" x14ac:dyDescent="0.2">
      <c r="A17" s="542" t="s">
        <v>162</v>
      </c>
      <c r="B17" s="401"/>
      <c r="C17" s="577"/>
      <c r="D17" s="578"/>
      <c r="E17" s="207"/>
    </row>
    <row r="18" spans="1:5" x14ac:dyDescent="0.2">
      <c r="A18" s="542" t="s">
        <v>163</v>
      </c>
      <c r="B18" s="543"/>
      <c r="C18" s="577"/>
      <c r="D18" s="578"/>
      <c r="E18" s="207"/>
    </row>
    <row r="19" spans="1:5" x14ac:dyDescent="0.2">
      <c r="A19" s="539" t="s">
        <v>164</v>
      </c>
      <c r="B19" s="401"/>
      <c r="C19" s="577"/>
      <c r="D19" s="578"/>
      <c r="E19" s="207"/>
    </row>
    <row r="20" spans="1:5" x14ac:dyDescent="0.2">
      <c r="A20" s="542" t="s">
        <v>165</v>
      </c>
      <c r="B20" s="543"/>
      <c r="C20" s="577"/>
      <c r="D20" s="578"/>
      <c r="E20" s="207"/>
    </row>
    <row r="21" spans="1:5" x14ac:dyDescent="0.2">
      <c r="A21" s="542" t="s">
        <v>166</v>
      </c>
      <c r="B21" s="543"/>
      <c r="C21" s="577"/>
      <c r="D21" s="578"/>
      <c r="E21" s="207"/>
    </row>
    <row r="22" spans="1:5" x14ac:dyDescent="0.2">
      <c r="A22" s="542" t="s">
        <v>167</v>
      </c>
      <c r="B22" s="543"/>
      <c r="C22" s="577"/>
      <c r="D22" s="578"/>
      <c r="E22" s="207"/>
    </row>
    <row r="23" spans="1:5" x14ac:dyDescent="0.2">
      <c r="A23" s="542" t="s">
        <v>168</v>
      </c>
      <c r="B23" s="543"/>
      <c r="C23" s="577"/>
      <c r="D23" s="578"/>
      <c r="E23" s="207"/>
    </row>
    <row r="24" spans="1:5" x14ac:dyDescent="0.2">
      <c r="A24" s="542" t="s">
        <v>169</v>
      </c>
      <c r="B24" s="543"/>
      <c r="C24" s="577"/>
      <c r="D24" s="578"/>
      <c r="E24" s="207"/>
    </row>
    <row r="25" spans="1:5" ht="15.75" thickBot="1" x14ac:dyDescent="0.25">
      <c r="A25" s="540" t="s">
        <v>170</v>
      </c>
      <c r="B25" s="541"/>
      <c r="C25" s="581"/>
      <c r="D25" s="582"/>
      <c r="E25" s="208"/>
    </row>
    <row r="26" spans="1:5" s="50" customFormat="1" ht="16.5" customHeight="1" x14ac:dyDescent="0.2">
      <c r="A26" s="560" t="s">
        <v>171</v>
      </c>
      <c r="B26" s="561"/>
      <c r="C26" s="569">
        <f>SUM(C16:C25)</f>
        <v>0</v>
      </c>
      <c r="D26" s="570"/>
      <c r="E26" s="205"/>
    </row>
    <row r="27" spans="1:5" ht="16.5" customHeight="1" x14ac:dyDescent="0.2">
      <c r="A27" s="563" t="s">
        <v>172</v>
      </c>
      <c r="B27" s="564"/>
      <c r="C27" s="571">
        <f>C26*3</f>
        <v>0</v>
      </c>
      <c r="D27" s="572"/>
      <c r="E27" s="205"/>
    </row>
    <row r="28" spans="1:5" ht="16.5" customHeight="1" thickBot="1" x14ac:dyDescent="0.25">
      <c r="A28" s="565" t="s">
        <v>173</v>
      </c>
      <c r="B28" s="566"/>
      <c r="C28" s="573">
        <f>CMSP!F51</f>
        <v>0</v>
      </c>
      <c r="D28" s="574"/>
      <c r="E28" s="205"/>
    </row>
    <row r="29" spans="1:5" ht="16.5" customHeight="1" thickBot="1" x14ac:dyDescent="0.25">
      <c r="A29" s="567" t="s">
        <v>246</v>
      </c>
      <c r="B29" s="568"/>
      <c r="C29" s="575">
        <f>SUM(C27:C28)</f>
        <v>0</v>
      </c>
      <c r="D29" s="576"/>
      <c r="E29" s="205"/>
    </row>
    <row r="30" spans="1:5" ht="12.75" customHeight="1" x14ac:dyDescent="0.2">
      <c r="A30" s="201"/>
      <c r="B30" s="198"/>
      <c r="C30" s="198"/>
      <c r="D30" s="562" t="s">
        <v>52</v>
      </c>
      <c r="E30" s="562"/>
    </row>
    <row r="31" spans="1:5" x14ac:dyDescent="0.2">
      <c r="A31" s="559" t="s">
        <v>174</v>
      </c>
      <c r="B31" s="559"/>
      <c r="C31" s="559"/>
      <c r="D31" s="559"/>
      <c r="E31" s="559"/>
    </row>
    <row r="32" spans="1:5" ht="79.5" customHeight="1" x14ac:dyDescent="0.2">
      <c r="A32" s="558"/>
      <c r="B32" s="349"/>
      <c r="C32" s="349"/>
      <c r="D32" s="349"/>
      <c r="E32" s="350"/>
    </row>
    <row r="33" spans="1:5" ht="14.25" customHeight="1" x14ac:dyDescent="0.2">
      <c r="A33" s="201"/>
      <c r="B33" s="198"/>
      <c r="C33" s="198"/>
      <c r="D33" s="198"/>
      <c r="E33" s="198"/>
    </row>
    <row r="34" spans="1:5" ht="15" customHeight="1" x14ac:dyDescent="0.2">
      <c r="A34" s="201" t="s">
        <v>175</v>
      </c>
      <c r="B34" s="209"/>
      <c r="C34" s="198"/>
      <c r="D34" s="198"/>
      <c r="E34" s="201" t="s">
        <v>176</v>
      </c>
    </row>
    <row r="35" spans="1:5" ht="15" customHeight="1" x14ac:dyDescent="0.2">
      <c r="A35" s="270">
        <f>B6</f>
        <v>0</v>
      </c>
      <c r="B35" s="198"/>
      <c r="C35" s="198"/>
      <c r="D35" s="198"/>
      <c r="E35" s="198"/>
    </row>
    <row r="36" spans="1:5" ht="15" customHeight="1" x14ac:dyDescent="0.2">
      <c r="A36" s="201" t="s">
        <v>177</v>
      </c>
      <c r="B36" s="209"/>
      <c r="C36" s="198"/>
      <c r="D36" s="198"/>
      <c r="E36" s="198" t="s">
        <v>241</v>
      </c>
    </row>
    <row r="37" spans="1:5" ht="15" customHeight="1" x14ac:dyDescent="0.2">
      <c r="A37" s="270">
        <f>B7</f>
        <v>0</v>
      </c>
      <c r="B37" s="198"/>
      <c r="C37" s="198"/>
      <c r="D37" s="198"/>
      <c r="E37" s="270">
        <f>B5</f>
        <v>0</v>
      </c>
    </row>
    <row r="38" spans="1:5" ht="15" customHeight="1" x14ac:dyDescent="0.2">
      <c r="A38" s="198"/>
      <c r="B38" s="198"/>
      <c r="C38" s="198"/>
      <c r="D38" s="198"/>
      <c r="E38" s="198"/>
    </row>
    <row r="39" spans="1:5" ht="15" customHeight="1" x14ac:dyDescent="0.2">
      <c r="A39" s="198"/>
      <c r="B39" s="198"/>
      <c r="C39" s="198"/>
      <c r="D39" s="198"/>
      <c r="E39" s="198"/>
    </row>
    <row r="40" spans="1:5" ht="15" customHeight="1" x14ac:dyDescent="0.2">
      <c r="A40" s="201"/>
      <c r="B40" s="198"/>
      <c r="C40" s="198"/>
      <c r="D40" s="198"/>
      <c r="E40" s="198"/>
    </row>
    <row r="41" spans="1:5" ht="15" customHeight="1" x14ac:dyDescent="0.2">
      <c r="A41" s="201"/>
      <c r="B41" s="198"/>
      <c r="C41" s="198"/>
      <c r="D41" s="198"/>
      <c r="E41" s="198"/>
    </row>
    <row r="42" spans="1:5" ht="15" customHeight="1" x14ac:dyDescent="0.2">
      <c r="A42" s="201"/>
      <c r="B42" s="198"/>
      <c r="C42" s="198"/>
      <c r="D42" s="198"/>
      <c r="E42" s="198"/>
    </row>
    <row r="43" spans="1:5" ht="15" customHeight="1" x14ac:dyDescent="0.2">
      <c r="A43" s="201"/>
      <c r="B43" s="198"/>
      <c r="C43" s="198"/>
      <c r="D43" s="198"/>
      <c r="E43" s="198"/>
    </row>
    <row r="44" spans="1:5" ht="15" customHeight="1" x14ac:dyDescent="0.2">
      <c r="A44" s="201"/>
      <c r="B44" s="198"/>
      <c r="C44" s="198"/>
      <c r="D44" s="198"/>
      <c r="E44" s="198"/>
    </row>
    <row r="45" spans="1:5" ht="15" customHeight="1" x14ac:dyDescent="0.2">
      <c r="A45" s="201"/>
      <c r="B45" s="198"/>
      <c r="C45" s="198"/>
      <c r="D45" s="198"/>
      <c r="E45" s="198"/>
    </row>
    <row r="46" spans="1:5" ht="15" customHeight="1" x14ac:dyDescent="0.2">
      <c r="A46" s="201"/>
      <c r="B46" s="198"/>
      <c r="C46" s="198"/>
      <c r="D46" s="198"/>
      <c r="E46" s="198"/>
    </row>
    <row r="47" spans="1:5" ht="15" customHeight="1" x14ac:dyDescent="0.2">
      <c r="A47" s="201"/>
      <c r="B47" s="198"/>
      <c r="C47" s="198"/>
      <c r="D47" s="198"/>
      <c r="E47" s="198"/>
    </row>
    <row r="48" spans="1:5" ht="15" customHeight="1" x14ac:dyDescent="0.2">
      <c r="A48" s="201"/>
      <c r="B48" s="198"/>
      <c r="C48" s="198"/>
      <c r="D48" s="198"/>
      <c r="E48" s="198"/>
    </row>
    <row r="49" spans="1:5" ht="15" customHeight="1" x14ac:dyDescent="0.2">
      <c r="A49" s="201"/>
      <c r="B49" s="198"/>
      <c r="C49" s="198"/>
      <c r="D49" s="198"/>
      <c r="E49" s="198"/>
    </row>
    <row r="50" spans="1:5" ht="15" customHeight="1" x14ac:dyDescent="0.2">
      <c r="A50" s="201"/>
      <c r="B50" s="198"/>
      <c r="C50" s="198"/>
      <c r="D50" s="198"/>
      <c r="E50" s="198"/>
    </row>
    <row r="51" spans="1:5" ht="15" customHeight="1" x14ac:dyDescent="0.2">
      <c r="A51" s="201"/>
      <c r="B51" s="198"/>
      <c r="C51" s="198"/>
      <c r="D51" s="198"/>
      <c r="E51" s="198"/>
    </row>
    <row r="52" spans="1:5" ht="15" customHeight="1" x14ac:dyDescent="0.2">
      <c r="A52" s="201"/>
      <c r="B52" s="198"/>
      <c r="C52" s="198"/>
      <c r="D52" s="198"/>
      <c r="E52" s="198"/>
    </row>
    <row r="53" spans="1:5" ht="15" customHeight="1" x14ac:dyDescent="0.2"/>
    <row r="54" spans="1:5" ht="15" customHeight="1" x14ac:dyDescent="0.2"/>
    <row r="55" spans="1:5" ht="15" customHeight="1" x14ac:dyDescent="0.2"/>
    <row r="56" spans="1:5" ht="15" customHeight="1" x14ac:dyDescent="0.2"/>
    <row r="57" spans="1:5" ht="15" customHeight="1" x14ac:dyDescent="0.2"/>
    <row r="58" spans="1:5" ht="15" customHeight="1" x14ac:dyDescent="0.2"/>
    <row r="59" spans="1:5" ht="15" customHeight="1" x14ac:dyDescent="0.2"/>
    <row r="60" spans="1:5" ht="12.75" customHeight="1" x14ac:dyDescent="0.2"/>
  </sheetData>
  <sheetProtection algorithmName="SHA-512" hashValue="0aZlihBUHRNmzov6r5iiiwF2RLwIbTbMxG7Zx/JXjXCXiBjYAivsGvO78JTZymDGHT1TtjA7zztUuU4agdL7RQ==" saltValue="WXoDV9Ut5PyswGnx3knFMQ==" spinCount="100000" sheet="1" selectLockedCells="1"/>
  <mergeCells count="41">
    <mergeCell ref="C18:D18"/>
    <mergeCell ref="C19:D19"/>
    <mergeCell ref="C15:D15"/>
    <mergeCell ref="C25:D25"/>
    <mergeCell ref="A6:A7"/>
    <mergeCell ref="A18:B18"/>
    <mergeCell ref="C16:D16"/>
    <mergeCell ref="C17:D17"/>
    <mergeCell ref="C20:D20"/>
    <mergeCell ref="C21:D21"/>
    <mergeCell ref="C22:D22"/>
    <mergeCell ref="C23:D23"/>
    <mergeCell ref="C24:D24"/>
    <mergeCell ref="A15:B15"/>
    <mergeCell ref="A16:B16"/>
    <mergeCell ref="A17:B17"/>
    <mergeCell ref="A32:E32"/>
    <mergeCell ref="A31:E31"/>
    <mergeCell ref="A26:B26"/>
    <mergeCell ref="D30:E30"/>
    <mergeCell ref="A27:B27"/>
    <mergeCell ref="A28:B28"/>
    <mergeCell ref="A29:B29"/>
    <mergeCell ref="C26:D26"/>
    <mergeCell ref="C27:D27"/>
    <mergeCell ref="C28:D28"/>
    <mergeCell ref="C29:D29"/>
    <mergeCell ref="A1:B1"/>
    <mergeCell ref="A9:E9"/>
    <mergeCell ref="A10:E10"/>
    <mergeCell ref="A11:D13"/>
    <mergeCell ref="C3:D3"/>
    <mergeCell ref="C4:D4"/>
    <mergeCell ref="C5:D5"/>
    <mergeCell ref="A19:B19"/>
    <mergeCell ref="A25:B25"/>
    <mergeCell ref="A24:B24"/>
    <mergeCell ref="A20:B20"/>
    <mergeCell ref="A21:B21"/>
    <mergeCell ref="A22:B22"/>
    <mergeCell ref="A23:B23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79" orientation="landscape" r:id="rId1"/>
  <headerFooter>
    <oddHeader>&amp;R&amp;G</oddHeader>
    <oddFooter>&amp;CPoint d'appréciation 1</oddFooter>
  </headerFooter>
  <ignoredErrors>
    <ignoredError sqref="C28" unlockedFormula="1"/>
  </ignoredError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5C262-A208-4E18-9DD7-6E246C71BBD9}">
  <sheetPr>
    <tabColor rgb="FFFF5050"/>
  </sheetPr>
  <dimension ref="A1:E54"/>
  <sheetViews>
    <sheetView view="pageLayout" topLeftCell="A9" zoomScale="90" zoomScaleNormal="100" zoomScalePageLayoutView="90" workbookViewId="0">
      <selection activeCell="A25" sqref="A25:E25"/>
    </sheetView>
  </sheetViews>
  <sheetFormatPr baseColWidth="10" defaultColWidth="11.42578125" defaultRowHeight="15" x14ac:dyDescent="0.2"/>
  <cols>
    <col min="1" max="1" width="32.5703125" style="52" customWidth="1"/>
    <col min="2" max="2" width="35.140625" style="1" customWidth="1"/>
    <col min="3" max="3" width="9.28515625" style="1" customWidth="1"/>
    <col min="4" max="4" width="5.85546875" style="1" customWidth="1"/>
    <col min="5" max="5" width="96.85546875" style="1" customWidth="1"/>
    <col min="6" max="16384" width="11.42578125" style="1"/>
  </cols>
  <sheetData>
    <row r="1" spans="1:5" x14ac:dyDescent="0.2">
      <c r="A1" s="402" t="s">
        <v>138</v>
      </c>
      <c r="B1" s="402"/>
      <c r="C1" s="61"/>
    </row>
    <row r="2" spans="1:5" x14ac:dyDescent="0.2">
      <c r="A2" s="61"/>
      <c r="B2" s="61"/>
      <c r="C2" s="61"/>
      <c r="D2" s="50"/>
      <c r="E2" s="50"/>
    </row>
    <row r="3" spans="1:5" x14ac:dyDescent="0.2">
      <c r="A3" s="226" t="s">
        <v>18</v>
      </c>
      <c r="B3" s="102">
        <f>'Fiche candidat'!B4</f>
        <v>0</v>
      </c>
      <c r="C3" s="588" t="s">
        <v>178</v>
      </c>
      <c r="D3" s="589"/>
      <c r="E3" s="85">
        <f>'Fiche candidat'!B3</f>
        <v>0</v>
      </c>
    </row>
    <row r="4" spans="1:5" x14ac:dyDescent="0.2">
      <c r="A4" s="227" t="s">
        <v>153</v>
      </c>
      <c r="B4" s="103">
        <f>'Fiche candidat'!B5</f>
        <v>0</v>
      </c>
      <c r="C4" s="590" t="s">
        <v>53</v>
      </c>
      <c r="D4" s="591"/>
      <c r="E4" s="83">
        <f>'Fiche candidat'!B7</f>
        <v>0</v>
      </c>
    </row>
    <row r="5" spans="1:5" x14ac:dyDescent="0.2">
      <c r="A5" s="227" t="s">
        <v>237</v>
      </c>
      <c r="B5" s="103">
        <f>'Fiche candidat'!B12</f>
        <v>0</v>
      </c>
      <c r="C5" s="590" t="s">
        <v>154</v>
      </c>
      <c r="D5" s="591"/>
      <c r="E5" s="83">
        <f>'Fiche candidat'!B8</f>
        <v>0</v>
      </c>
    </row>
    <row r="6" spans="1:5" x14ac:dyDescent="0.2">
      <c r="A6" s="592" t="s">
        <v>155</v>
      </c>
      <c r="B6" s="237">
        <f>'Fiche candidat'!B18</f>
        <v>0</v>
      </c>
      <c r="C6" s="79"/>
      <c r="D6" s="79"/>
      <c r="E6" s="99"/>
    </row>
    <row r="7" spans="1:5" x14ac:dyDescent="0.2">
      <c r="A7" s="593"/>
      <c r="B7" s="98">
        <f>'Fiche candidat'!B21</f>
        <v>0</v>
      </c>
      <c r="C7" s="81"/>
      <c r="D7" s="81"/>
      <c r="E7" s="101"/>
    </row>
    <row r="8" spans="1:5" x14ac:dyDescent="0.2">
      <c r="B8" s="50"/>
      <c r="C8" s="50"/>
      <c r="D8" s="50"/>
      <c r="E8" s="50"/>
    </row>
    <row r="9" spans="1:5" ht="22.5" customHeight="1" x14ac:dyDescent="0.2">
      <c r="A9" s="597" t="s">
        <v>256</v>
      </c>
      <c r="B9" s="598"/>
      <c r="C9" s="598"/>
      <c r="D9" s="598"/>
      <c r="E9" s="599"/>
    </row>
    <row r="10" spans="1:5" ht="22.5" customHeight="1" x14ac:dyDescent="0.2">
      <c r="A10" s="594"/>
      <c r="B10" s="594"/>
      <c r="C10" s="594"/>
      <c r="D10" s="594"/>
      <c r="E10" s="594"/>
    </row>
    <row r="11" spans="1:5" ht="7.15" customHeight="1" x14ac:dyDescent="0.2">
      <c r="A11" s="548" t="s">
        <v>179</v>
      </c>
      <c r="B11" s="549"/>
      <c r="C11" s="549"/>
      <c r="D11" s="549"/>
      <c r="E11" s="73"/>
    </row>
    <row r="12" spans="1:5" ht="29.25" customHeight="1" x14ac:dyDescent="0.2">
      <c r="A12" s="550"/>
      <c r="B12" s="551"/>
      <c r="C12" s="551"/>
      <c r="D12" s="551"/>
      <c r="E12" s="75" t="s">
        <v>157</v>
      </c>
    </row>
    <row r="13" spans="1:5" ht="6.95" customHeight="1" x14ac:dyDescent="0.2">
      <c r="A13" s="552"/>
      <c r="B13" s="553"/>
      <c r="C13" s="553"/>
      <c r="D13" s="553"/>
      <c r="E13" s="76"/>
    </row>
    <row r="14" spans="1:5" ht="6.95" customHeight="1" thickBot="1" x14ac:dyDescent="0.25">
      <c r="A14" s="202"/>
      <c r="B14" s="202"/>
      <c r="C14" s="202"/>
      <c r="D14" s="202"/>
      <c r="E14" s="65"/>
    </row>
    <row r="15" spans="1:5" ht="27" customHeight="1" x14ac:dyDescent="0.2">
      <c r="A15" s="595" t="s">
        <v>180</v>
      </c>
      <c r="B15" s="596"/>
      <c r="C15" s="579" t="s">
        <v>159</v>
      </c>
      <c r="D15" s="580"/>
      <c r="E15" s="210" t="s">
        <v>160</v>
      </c>
    </row>
    <row r="16" spans="1:5" ht="34.5" customHeight="1" x14ac:dyDescent="0.2">
      <c r="A16" s="600" t="s">
        <v>181</v>
      </c>
      <c r="B16" s="601"/>
      <c r="C16" s="577"/>
      <c r="D16" s="578"/>
      <c r="E16" s="207"/>
    </row>
    <row r="17" spans="1:5" ht="34.5" customHeight="1" x14ac:dyDescent="0.2">
      <c r="A17" s="600" t="s">
        <v>245</v>
      </c>
      <c r="B17" s="601"/>
      <c r="C17" s="577"/>
      <c r="D17" s="578"/>
      <c r="E17" s="207"/>
    </row>
    <row r="18" spans="1:5" ht="34.5" customHeight="1" x14ac:dyDescent="0.2">
      <c r="A18" s="600" t="s">
        <v>182</v>
      </c>
      <c r="B18" s="601"/>
      <c r="C18" s="577"/>
      <c r="D18" s="578"/>
      <c r="E18" s="207"/>
    </row>
    <row r="19" spans="1:5" ht="34.5" customHeight="1" x14ac:dyDescent="0.2">
      <c r="A19" s="600" t="s">
        <v>183</v>
      </c>
      <c r="B19" s="601"/>
      <c r="C19" s="577"/>
      <c r="D19" s="578"/>
      <c r="E19" s="207"/>
    </row>
    <row r="20" spans="1:5" ht="34.5" customHeight="1" x14ac:dyDescent="0.2">
      <c r="A20" s="600" t="s">
        <v>184</v>
      </c>
      <c r="B20" s="601"/>
      <c r="C20" s="577"/>
      <c r="D20" s="578"/>
      <c r="E20" s="207"/>
    </row>
    <row r="21" spans="1:5" ht="34.5" customHeight="1" thickBot="1" x14ac:dyDescent="0.25">
      <c r="A21" s="600" t="s">
        <v>185</v>
      </c>
      <c r="B21" s="601"/>
      <c r="C21" s="577"/>
      <c r="D21" s="578"/>
      <c r="E21" s="207"/>
    </row>
    <row r="22" spans="1:5" ht="16.5" thickBot="1" x14ac:dyDescent="0.25">
      <c r="A22" s="602" t="s">
        <v>247</v>
      </c>
      <c r="B22" s="603"/>
      <c r="C22" s="604">
        <f>SUM(C16:C21)</f>
        <v>0</v>
      </c>
      <c r="D22" s="605"/>
      <c r="E22" s="205"/>
    </row>
    <row r="23" spans="1:5" x14ac:dyDescent="0.2">
      <c r="B23" s="52"/>
      <c r="C23" s="52"/>
      <c r="D23" s="52"/>
      <c r="E23" s="52"/>
    </row>
    <row r="24" spans="1:5" x14ac:dyDescent="0.2">
      <c r="A24" s="606" t="s">
        <v>174</v>
      </c>
      <c r="B24" s="606"/>
      <c r="C24" s="606"/>
      <c r="D24" s="606"/>
      <c r="E24" s="606"/>
    </row>
    <row r="25" spans="1:5" ht="62.25" customHeight="1" x14ac:dyDescent="0.2">
      <c r="A25" s="558"/>
      <c r="B25" s="349"/>
      <c r="C25" s="349"/>
      <c r="D25" s="349"/>
      <c r="E25" s="350"/>
    </row>
    <row r="26" spans="1:5" ht="25.5" customHeight="1" x14ac:dyDescent="0.2"/>
    <row r="27" spans="1:5" ht="15" customHeight="1" x14ac:dyDescent="0.2">
      <c r="A27" s="52" t="s">
        <v>242</v>
      </c>
      <c r="E27" s="52" t="s">
        <v>186</v>
      </c>
    </row>
    <row r="28" spans="1:5" ht="15" customHeight="1" x14ac:dyDescent="0.2">
      <c r="A28" s="259">
        <f>B5</f>
        <v>0</v>
      </c>
    </row>
    <row r="29" spans="1:5" ht="15" customHeight="1" x14ac:dyDescent="0.2"/>
    <row r="30" spans="1:5" ht="15" customHeight="1" x14ac:dyDescent="0.2"/>
    <row r="31" spans="1:5" ht="15" customHeight="1" x14ac:dyDescent="0.2">
      <c r="A31" s="1"/>
    </row>
    <row r="32" spans="1:5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2.75" customHeight="1" x14ac:dyDescent="0.2"/>
  </sheetData>
  <sheetProtection algorithmName="SHA-512" hashValue="aWbU1lk1Zo39qM+pfmQ8MBcb1ZdOvtP6u1QmhxEwTtDDU1Sv8APKPhLSheNaAaQPXjbiHDb31pn35c+Ik1q2CA==" saltValue="j0pq9UKJHZ33dBiF+e0W5g==" spinCount="100000" sheet="1" selectLockedCells="1"/>
  <mergeCells count="26">
    <mergeCell ref="A25:E25"/>
    <mergeCell ref="A19:B19"/>
    <mergeCell ref="C19:D19"/>
    <mergeCell ref="A20:B20"/>
    <mergeCell ref="C20:D20"/>
    <mergeCell ref="A21:B21"/>
    <mergeCell ref="C21:D21"/>
    <mergeCell ref="A22:B22"/>
    <mergeCell ref="C22:D22"/>
    <mergeCell ref="A24:E24"/>
    <mergeCell ref="A16:B16"/>
    <mergeCell ref="C16:D16"/>
    <mergeCell ref="A17:B17"/>
    <mergeCell ref="C17:D17"/>
    <mergeCell ref="A18:B18"/>
    <mergeCell ref="C18:D18"/>
    <mergeCell ref="A10:E10"/>
    <mergeCell ref="A11:D13"/>
    <mergeCell ref="A15:B15"/>
    <mergeCell ref="C15:D15"/>
    <mergeCell ref="A9:E9"/>
    <mergeCell ref="A1:B1"/>
    <mergeCell ref="C3:D3"/>
    <mergeCell ref="C4:D4"/>
    <mergeCell ref="C5:D5"/>
    <mergeCell ref="A6:A7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80" orientation="landscape" r:id="rId1"/>
  <headerFooter>
    <oddHeader>&amp;R&amp;G</oddHeader>
    <oddFooter>&amp;CPoint d'appréciation 2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F28A9-6734-4055-B373-66F3B69EE1DE}">
  <sheetPr>
    <tabColor rgb="FFFF5050"/>
  </sheetPr>
  <dimension ref="A1:E38"/>
  <sheetViews>
    <sheetView view="pageLayout" zoomScaleNormal="100" workbookViewId="0">
      <selection activeCell="C27" sqref="C27:D27"/>
    </sheetView>
  </sheetViews>
  <sheetFormatPr baseColWidth="10" defaultColWidth="11.42578125" defaultRowHeight="15" x14ac:dyDescent="0.2"/>
  <cols>
    <col min="1" max="1" width="32.5703125" style="52" customWidth="1"/>
    <col min="2" max="2" width="35.140625" style="1" customWidth="1"/>
    <col min="3" max="3" width="9.28515625" style="1" customWidth="1"/>
    <col min="4" max="4" width="5.85546875" style="1" customWidth="1"/>
    <col min="5" max="5" width="96.85546875" style="1" customWidth="1"/>
    <col min="6" max="16384" width="11.42578125" style="1"/>
  </cols>
  <sheetData>
    <row r="1" spans="1:5" x14ac:dyDescent="0.2">
      <c r="A1" s="402" t="s">
        <v>138</v>
      </c>
      <c r="B1" s="402"/>
      <c r="C1" s="61"/>
    </row>
    <row r="2" spans="1:5" x14ac:dyDescent="0.2">
      <c r="A2" s="61"/>
      <c r="B2" s="61"/>
      <c r="C2" s="61"/>
      <c r="D2" s="50"/>
      <c r="E2" s="50"/>
    </row>
    <row r="3" spans="1:5" x14ac:dyDescent="0.2">
      <c r="A3" s="226" t="s">
        <v>18</v>
      </c>
      <c r="B3" s="102">
        <f>'Fiche candidat'!B4</f>
        <v>0</v>
      </c>
      <c r="C3" s="588" t="s">
        <v>178</v>
      </c>
      <c r="D3" s="589"/>
      <c r="E3" s="85">
        <f>'Fiche candidat'!B3</f>
        <v>0</v>
      </c>
    </row>
    <row r="4" spans="1:5" x14ac:dyDescent="0.2">
      <c r="A4" s="227" t="s">
        <v>153</v>
      </c>
      <c r="B4" s="103">
        <f>'Fiche candidat'!B5</f>
        <v>0</v>
      </c>
      <c r="C4" s="590" t="s">
        <v>53</v>
      </c>
      <c r="D4" s="591"/>
      <c r="E4" s="288">
        <f>'Fiche candidat'!B7</f>
        <v>0</v>
      </c>
    </row>
    <row r="5" spans="1:5" x14ac:dyDescent="0.2">
      <c r="A5" s="227" t="s">
        <v>237</v>
      </c>
      <c r="B5" s="72">
        <f>'Fiche candidat'!B12</f>
        <v>0</v>
      </c>
      <c r="C5" s="621" t="s">
        <v>154</v>
      </c>
      <c r="D5" s="622"/>
      <c r="E5" s="288">
        <f>'Fiche candidat'!B8</f>
        <v>0</v>
      </c>
    </row>
    <row r="6" spans="1:5" x14ac:dyDescent="0.2">
      <c r="A6" s="592" t="s">
        <v>155</v>
      </c>
      <c r="B6" s="623">
        <f>'Fiche candidat'!B18</f>
        <v>0</v>
      </c>
      <c r="C6" s="624"/>
      <c r="D6" s="625"/>
      <c r="E6" s="80"/>
    </row>
    <row r="7" spans="1:5" ht="15" customHeight="1" x14ac:dyDescent="0.2">
      <c r="A7" s="593"/>
      <c r="B7" s="623">
        <f>'Fiche candidat'!B21</f>
        <v>0</v>
      </c>
      <c r="C7" s="624"/>
      <c r="D7" s="625"/>
      <c r="E7" s="82"/>
    </row>
    <row r="8" spans="1:5" ht="15" customHeight="1" x14ac:dyDescent="0.2"/>
    <row r="9" spans="1:5" ht="15" customHeight="1" x14ac:dyDescent="0.2">
      <c r="A9" s="597" t="s">
        <v>187</v>
      </c>
      <c r="B9" s="598"/>
      <c r="C9" s="598"/>
      <c r="D9" s="598"/>
      <c r="E9" s="599"/>
    </row>
    <row r="10" spans="1:5" ht="15" customHeight="1" x14ac:dyDescent="0.2">
      <c r="A10" s="594"/>
      <c r="B10" s="594"/>
      <c r="C10" s="594"/>
      <c r="D10" s="594"/>
      <c r="E10" s="594"/>
    </row>
    <row r="11" spans="1:5" ht="15" customHeight="1" x14ac:dyDescent="0.2">
      <c r="A11" s="617" t="s">
        <v>188</v>
      </c>
      <c r="B11" s="618"/>
      <c r="C11" s="88" t="s">
        <v>189</v>
      </c>
      <c r="D11" s="88" t="s">
        <v>190</v>
      </c>
      <c r="E11" s="89" t="s">
        <v>191</v>
      </c>
    </row>
    <row r="12" spans="1:5" ht="41.25" customHeight="1" x14ac:dyDescent="0.2">
      <c r="A12" s="619" t="s">
        <v>192</v>
      </c>
      <c r="B12" s="619"/>
      <c r="C12" s="90"/>
      <c r="D12" s="90"/>
      <c r="E12" s="91" t="s">
        <v>193</v>
      </c>
    </row>
    <row r="13" spans="1:5" ht="15" customHeight="1" x14ac:dyDescent="0.2">
      <c r="A13" s="620"/>
      <c r="B13" s="620"/>
      <c r="C13" s="620"/>
      <c r="D13" s="620"/>
      <c r="E13" s="620"/>
    </row>
    <row r="14" spans="1:5" ht="15" customHeight="1" x14ac:dyDescent="0.2">
      <c r="A14" s="548" t="s">
        <v>179</v>
      </c>
      <c r="B14" s="549"/>
      <c r="C14" s="549"/>
      <c r="D14" s="549"/>
      <c r="E14" s="73"/>
    </row>
    <row r="15" spans="1:5" ht="15" customHeight="1" x14ac:dyDescent="0.2">
      <c r="A15" s="550"/>
      <c r="B15" s="551"/>
      <c r="C15" s="551"/>
      <c r="D15" s="551"/>
      <c r="E15" s="75" t="s">
        <v>157</v>
      </c>
    </row>
    <row r="16" spans="1:5" ht="15" customHeight="1" x14ac:dyDescent="0.2">
      <c r="A16" s="552"/>
      <c r="B16" s="553"/>
      <c r="C16" s="553"/>
      <c r="D16" s="553"/>
      <c r="E16" s="76"/>
    </row>
    <row r="17" spans="1:5" ht="15" customHeight="1" x14ac:dyDescent="0.2">
      <c r="A17" s="626" t="s">
        <v>180</v>
      </c>
      <c r="B17" s="627"/>
      <c r="C17" s="628" t="s">
        <v>159</v>
      </c>
      <c r="D17" s="629"/>
      <c r="E17" s="204" t="s">
        <v>160</v>
      </c>
    </row>
    <row r="18" spans="1:5" x14ac:dyDescent="0.2">
      <c r="A18" s="630" t="s">
        <v>194</v>
      </c>
      <c r="B18" s="543"/>
      <c r="C18" s="577"/>
      <c r="D18" s="578"/>
      <c r="E18" s="77"/>
    </row>
    <row r="19" spans="1:5" x14ac:dyDescent="0.2">
      <c r="A19" s="631" t="s">
        <v>195</v>
      </c>
      <c r="B19" s="601"/>
      <c r="C19" s="577"/>
      <c r="D19" s="578"/>
      <c r="E19" s="77"/>
    </row>
    <row r="20" spans="1:5" x14ac:dyDescent="0.2">
      <c r="A20" s="631" t="s">
        <v>196</v>
      </c>
      <c r="B20" s="601"/>
      <c r="C20" s="577"/>
      <c r="D20" s="578"/>
      <c r="E20" s="77"/>
    </row>
    <row r="21" spans="1:5" x14ac:dyDescent="0.2">
      <c r="A21" s="631" t="s">
        <v>197</v>
      </c>
      <c r="B21" s="601"/>
      <c r="C21" s="577"/>
      <c r="D21" s="578"/>
      <c r="E21" s="77"/>
    </row>
    <row r="22" spans="1:5" x14ac:dyDescent="0.2">
      <c r="A22" s="631" t="s">
        <v>198</v>
      </c>
      <c r="B22" s="601"/>
      <c r="C22" s="577"/>
      <c r="D22" s="578"/>
      <c r="E22" s="77"/>
    </row>
    <row r="23" spans="1:5" x14ac:dyDescent="0.2">
      <c r="A23" s="631" t="s">
        <v>199</v>
      </c>
      <c r="B23" s="601"/>
      <c r="C23" s="577"/>
      <c r="D23" s="578"/>
      <c r="E23" s="84"/>
    </row>
    <row r="24" spans="1:5" x14ac:dyDescent="0.2">
      <c r="A24" s="615" t="s">
        <v>200</v>
      </c>
      <c r="B24" s="616"/>
      <c r="C24" s="577"/>
      <c r="D24" s="578"/>
      <c r="E24" s="78"/>
    </row>
    <row r="25" spans="1:5" x14ac:dyDescent="0.2">
      <c r="A25" s="615" t="s">
        <v>201</v>
      </c>
      <c r="B25" s="616"/>
      <c r="C25" s="577"/>
      <c r="D25" s="578"/>
      <c r="E25" s="78"/>
    </row>
    <row r="26" spans="1:5" x14ac:dyDescent="0.2">
      <c r="A26" s="615" t="s">
        <v>202</v>
      </c>
      <c r="B26" s="616" t="s">
        <v>202</v>
      </c>
      <c r="C26" s="577"/>
      <c r="D26" s="578"/>
      <c r="E26" s="78"/>
    </row>
    <row r="27" spans="1:5" x14ac:dyDescent="0.2">
      <c r="A27" s="615" t="s">
        <v>203</v>
      </c>
      <c r="B27" s="616"/>
      <c r="C27" s="577"/>
      <c r="D27" s="578"/>
      <c r="E27" s="78"/>
    </row>
    <row r="28" spans="1:5" x14ac:dyDescent="0.2">
      <c r="A28" s="615" t="s">
        <v>204</v>
      </c>
      <c r="B28" s="616"/>
      <c r="C28" s="577"/>
      <c r="D28" s="578"/>
      <c r="E28" s="78"/>
    </row>
    <row r="29" spans="1:5" ht="15.75" thickBot="1" x14ac:dyDescent="0.25">
      <c r="A29" s="607" t="s">
        <v>205</v>
      </c>
      <c r="B29" s="608"/>
      <c r="C29" s="609"/>
      <c r="D29" s="610"/>
      <c r="E29" s="212"/>
    </row>
    <row r="30" spans="1:5" ht="16.5" thickBot="1" x14ac:dyDescent="0.25">
      <c r="A30" s="611" t="s">
        <v>248</v>
      </c>
      <c r="B30" s="612"/>
      <c r="C30" s="613">
        <f>SUM(C18:D29)</f>
        <v>0</v>
      </c>
      <c r="D30" s="614"/>
      <c r="E30" s="205"/>
    </row>
    <row r="31" spans="1:5" ht="11.25" customHeight="1" x14ac:dyDescent="0.2">
      <c r="A31" s="201"/>
      <c r="B31" s="201"/>
      <c r="C31" s="201"/>
      <c r="D31" s="201"/>
      <c r="E31" s="201"/>
    </row>
    <row r="32" spans="1:5" x14ac:dyDescent="0.2">
      <c r="A32" s="559" t="s">
        <v>206</v>
      </c>
      <c r="B32" s="559"/>
      <c r="C32" s="559"/>
      <c r="D32" s="559"/>
      <c r="E32" s="559"/>
    </row>
    <row r="33" spans="1:5" ht="58.5" customHeight="1" x14ac:dyDescent="0.2">
      <c r="A33" s="558"/>
      <c r="B33" s="349"/>
      <c r="C33" s="349"/>
      <c r="D33" s="349"/>
      <c r="E33" s="350"/>
    </row>
    <row r="34" spans="1:5" x14ac:dyDescent="0.2">
      <c r="A34" s="201"/>
      <c r="B34" s="211"/>
      <c r="C34" s="211"/>
      <c r="D34" s="211"/>
      <c r="E34" s="211"/>
    </row>
    <row r="35" spans="1:5" x14ac:dyDescent="0.2">
      <c r="A35" s="39" t="s">
        <v>207</v>
      </c>
      <c r="B35" s="213"/>
      <c r="C35" s="211"/>
      <c r="D35" s="211"/>
      <c r="E35" s="201" t="s">
        <v>186</v>
      </c>
    </row>
    <row r="36" spans="1:5" ht="12.75" x14ac:dyDescent="0.2">
      <c r="A36" s="271">
        <f>B6</f>
        <v>0</v>
      </c>
      <c r="B36" s="211"/>
      <c r="C36" s="211"/>
      <c r="D36" s="211"/>
      <c r="E36" s="211"/>
    </row>
    <row r="37" spans="1:5" x14ac:dyDescent="0.2">
      <c r="A37" s="119" t="s">
        <v>137</v>
      </c>
      <c r="B37" s="86"/>
      <c r="E37" s="201" t="s">
        <v>186</v>
      </c>
    </row>
    <row r="38" spans="1:5" ht="12.75" x14ac:dyDescent="0.2">
      <c r="A38" s="271">
        <f>B7</f>
        <v>0</v>
      </c>
    </row>
  </sheetData>
  <sheetProtection algorithmName="SHA-512" hashValue="Sju4Nto6JKRtTWD7K+zkmNZy9/35tuoyb28S0pwuH93KMcT9wSGQlLNSAiQ8AceD93hS16Os2Avqc17+Mpa9zQ==" saltValue="x+DrTANksyDloclTWO0nZg==" spinCount="100000" sheet="1" selectLockedCells="1"/>
  <mergeCells count="43">
    <mergeCell ref="A23:B23"/>
    <mergeCell ref="C23:D23"/>
    <mergeCell ref="A24:B24"/>
    <mergeCell ref="C24:D24"/>
    <mergeCell ref="A25:B25"/>
    <mergeCell ref="C25:D25"/>
    <mergeCell ref="A17:B17"/>
    <mergeCell ref="C17:D17"/>
    <mergeCell ref="A18:B18"/>
    <mergeCell ref="C18:D18"/>
    <mergeCell ref="A22:B22"/>
    <mergeCell ref="C22:D22"/>
    <mergeCell ref="A19:B19"/>
    <mergeCell ref="C19:D19"/>
    <mergeCell ref="A20:B20"/>
    <mergeCell ref="C20:D20"/>
    <mergeCell ref="A21:B21"/>
    <mergeCell ref="C21:D21"/>
    <mergeCell ref="A1:B1"/>
    <mergeCell ref="C3:D3"/>
    <mergeCell ref="C4:D4"/>
    <mergeCell ref="C5:D5"/>
    <mergeCell ref="A6:A7"/>
    <mergeCell ref="B6:D6"/>
    <mergeCell ref="B7:D7"/>
    <mergeCell ref="A9:E9"/>
    <mergeCell ref="A11:B11"/>
    <mergeCell ref="A12:B12"/>
    <mergeCell ref="A13:E13"/>
    <mergeCell ref="A14:D16"/>
    <mergeCell ref="A10:E10"/>
    <mergeCell ref="A26:B26"/>
    <mergeCell ref="C26:D26"/>
    <mergeCell ref="A27:B27"/>
    <mergeCell ref="C27:D27"/>
    <mergeCell ref="A28:B28"/>
    <mergeCell ref="C28:D28"/>
    <mergeCell ref="A33:E33"/>
    <mergeCell ref="A29:B29"/>
    <mergeCell ref="C29:D29"/>
    <mergeCell ref="A30:B30"/>
    <mergeCell ref="C30:D30"/>
    <mergeCell ref="A32:E32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80" orientation="landscape" r:id="rId1"/>
  <headerFooter>
    <oddHeader>&amp;R&amp;G</oddHeader>
    <oddFooter>&amp;CPoint d'appréciation 3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7" r:id="rId5" name="Check Box 3">
              <controlPr defaultSize="0" autoFill="0" autoLine="0" autoPict="0">
                <anchor moveWithCells="1">
                  <from>
                    <xdr:col>2</xdr:col>
                    <xdr:colOff>219075</xdr:colOff>
                    <xdr:row>11</xdr:row>
                    <xdr:rowOff>85725</xdr:rowOff>
                  </from>
                  <to>
                    <xdr:col>3</xdr:col>
                    <xdr:colOff>66675</xdr:colOff>
                    <xdr:row>11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6" name="Check Box 4">
              <controlPr defaultSize="0" autoFill="0" autoLine="0" autoPict="0">
                <anchor moveWithCells="1">
                  <from>
                    <xdr:col>3</xdr:col>
                    <xdr:colOff>171450</xdr:colOff>
                    <xdr:row>11</xdr:row>
                    <xdr:rowOff>66675</xdr:rowOff>
                  </from>
                  <to>
                    <xdr:col>4</xdr:col>
                    <xdr:colOff>0</xdr:colOff>
                    <xdr:row>11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F5990-97B0-4A2A-AF8E-A11C821BB196}">
  <sheetPr>
    <tabColor rgb="FFFF5050"/>
    <pageSetUpPr fitToPage="1"/>
  </sheetPr>
  <dimension ref="A1:E52"/>
  <sheetViews>
    <sheetView view="pageLayout" zoomScaleNormal="100" workbookViewId="0">
      <selection activeCell="E17" sqref="E17"/>
    </sheetView>
  </sheetViews>
  <sheetFormatPr baseColWidth="10" defaultColWidth="11.42578125" defaultRowHeight="15" x14ac:dyDescent="0.2"/>
  <cols>
    <col min="1" max="1" width="32.5703125" style="52" customWidth="1"/>
    <col min="2" max="2" width="36" style="1" customWidth="1"/>
    <col min="3" max="3" width="9.28515625" style="1" customWidth="1"/>
    <col min="4" max="4" width="6.140625" style="1" customWidth="1"/>
    <col min="5" max="5" width="95.85546875" style="1" customWidth="1"/>
    <col min="6" max="16384" width="11.42578125" style="1"/>
  </cols>
  <sheetData>
    <row r="1" spans="1:5" x14ac:dyDescent="0.2">
      <c r="A1" s="402" t="s">
        <v>138</v>
      </c>
      <c r="B1" s="402"/>
      <c r="C1" s="61"/>
    </row>
    <row r="2" spans="1:5" x14ac:dyDescent="0.2">
      <c r="A2" s="61"/>
      <c r="B2" s="61"/>
      <c r="C2" s="61"/>
    </row>
    <row r="3" spans="1:5" x14ac:dyDescent="0.2">
      <c r="A3" s="186" t="s">
        <v>208</v>
      </c>
      <c r="B3" s="100">
        <f>'Fiche candidat'!B4</f>
        <v>0</v>
      </c>
      <c r="C3" s="554" t="s">
        <v>178</v>
      </c>
      <c r="D3" s="555"/>
      <c r="E3" s="188">
        <f>'Fiche candidat'!B3</f>
        <v>0</v>
      </c>
    </row>
    <row r="4" spans="1:5" x14ac:dyDescent="0.2">
      <c r="A4" s="189" t="s">
        <v>153</v>
      </c>
      <c r="B4" s="238">
        <f>'Fiche candidat'!B5</f>
        <v>0</v>
      </c>
      <c r="C4" s="556" t="s">
        <v>53</v>
      </c>
      <c r="D4" s="557"/>
      <c r="E4" s="191">
        <f>'Fiche candidat'!B7</f>
        <v>0</v>
      </c>
    </row>
    <row r="5" spans="1:5" x14ac:dyDescent="0.2">
      <c r="A5" s="189" t="s">
        <v>237</v>
      </c>
      <c r="B5" s="238">
        <f>'Fiche candidat'!B12</f>
        <v>0</v>
      </c>
      <c r="C5" s="556" t="s">
        <v>154</v>
      </c>
      <c r="D5" s="557"/>
      <c r="E5" s="191">
        <f>'Fiche candidat'!B8</f>
        <v>0</v>
      </c>
    </row>
    <row r="6" spans="1:5" x14ac:dyDescent="0.2">
      <c r="A6" s="583" t="s">
        <v>155</v>
      </c>
      <c r="B6" s="239">
        <f>'Fiche candidat'!B18</f>
        <v>0</v>
      </c>
      <c r="C6" s="193"/>
      <c r="D6" s="193"/>
      <c r="E6" s="194"/>
    </row>
    <row r="7" spans="1:5" x14ac:dyDescent="0.2">
      <c r="A7" s="584"/>
      <c r="B7" s="240">
        <f>'Fiche candidat'!B21</f>
        <v>0</v>
      </c>
      <c r="C7" s="196"/>
      <c r="D7" s="196"/>
      <c r="E7" s="197"/>
    </row>
    <row r="8" spans="1:5" x14ac:dyDescent="0.2">
      <c r="A8" s="201"/>
      <c r="B8" s="198"/>
      <c r="C8" s="198"/>
      <c r="D8" s="198"/>
      <c r="E8" s="198"/>
    </row>
    <row r="9" spans="1:5" ht="22.5" customHeight="1" x14ac:dyDescent="0.2">
      <c r="A9" s="544" t="s">
        <v>209</v>
      </c>
      <c r="B9" s="545"/>
      <c r="C9" s="545"/>
      <c r="D9" s="545"/>
      <c r="E9" s="546"/>
    </row>
    <row r="10" spans="1:5" ht="12.75" customHeight="1" x14ac:dyDescent="0.2">
      <c r="A10" s="296"/>
      <c r="B10" s="296"/>
      <c r="C10" s="296"/>
      <c r="D10" s="296"/>
      <c r="E10" s="296"/>
    </row>
    <row r="11" spans="1:5" ht="7.15" customHeight="1" x14ac:dyDescent="0.2">
      <c r="A11" s="548" t="s">
        <v>210</v>
      </c>
      <c r="B11" s="549"/>
      <c r="C11" s="549"/>
      <c r="D11" s="549"/>
      <c r="E11" s="214"/>
    </row>
    <row r="12" spans="1:5" ht="29.25" customHeight="1" x14ac:dyDescent="0.2">
      <c r="A12" s="550"/>
      <c r="B12" s="551"/>
      <c r="C12" s="551"/>
      <c r="D12" s="551"/>
      <c r="E12" s="215" t="s">
        <v>157</v>
      </c>
    </row>
    <row r="13" spans="1:5" ht="6.95" customHeight="1" x14ac:dyDescent="0.2">
      <c r="A13" s="552"/>
      <c r="B13" s="553"/>
      <c r="C13" s="553"/>
      <c r="D13" s="553"/>
      <c r="E13" s="216"/>
    </row>
    <row r="14" spans="1:5" s="219" customFormat="1" ht="6.95" customHeight="1" x14ac:dyDescent="0.2">
      <c r="A14" s="217"/>
      <c r="B14" s="217"/>
      <c r="C14" s="217"/>
      <c r="D14" s="217"/>
      <c r="E14" s="218"/>
    </row>
    <row r="15" spans="1:5" ht="27" customHeight="1" x14ac:dyDescent="0.2">
      <c r="A15" s="626" t="s">
        <v>180</v>
      </c>
      <c r="B15" s="627"/>
      <c r="C15" s="628" t="s">
        <v>159</v>
      </c>
      <c r="D15" s="629"/>
      <c r="E15" s="204" t="s">
        <v>160</v>
      </c>
    </row>
    <row r="16" spans="1:5" x14ac:dyDescent="0.2">
      <c r="A16" s="632" t="s">
        <v>211</v>
      </c>
      <c r="B16" s="633"/>
      <c r="C16" s="577"/>
      <c r="D16" s="578"/>
      <c r="E16" s="77"/>
    </row>
    <row r="17" spans="1:5" x14ac:dyDescent="0.2">
      <c r="A17" s="632" t="s">
        <v>212</v>
      </c>
      <c r="B17" s="633"/>
      <c r="C17" s="577"/>
      <c r="D17" s="578"/>
      <c r="E17" s="77"/>
    </row>
    <row r="18" spans="1:5" x14ac:dyDescent="0.2">
      <c r="A18" s="632" t="s">
        <v>213</v>
      </c>
      <c r="B18" s="633"/>
      <c r="C18" s="577"/>
      <c r="D18" s="578"/>
      <c r="E18" s="77"/>
    </row>
    <row r="19" spans="1:5" ht="15.75" thickBot="1" x14ac:dyDescent="0.25">
      <c r="A19" s="632" t="s">
        <v>214</v>
      </c>
      <c r="B19" s="633"/>
      <c r="C19" s="577"/>
      <c r="D19" s="578"/>
      <c r="E19" s="77"/>
    </row>
    <row r="20" spans="1:5" ht="15.75" customHeight="1" thickBot="1" x14ac:dyDescent="0.25">
      <c r="A20" s="611" t="s">
        <v>249</v>
      </c>
      <c r="B20" s="612"/>
      <c r="C20" s="613">
        <f>SUM(C16:C19)</f>
        <v>0</v>
      </c>
      <c r="D20" s="614"/>
      <c r="E20" s="205"/>
    </row>
    <row r="21" spans="1:5" ht="15" customHeight="1" x14ac:dyDescent="0.2">
      <c r="A21" s="201"/>
      <c r="B21" s="201"/>
      <c r="C21" s="201"/>
      <c r="D21" s="201"/>
      <c r="E21" s="201"/>
    </row>
    <row r="22" spans="1:5" x14ac:dyDescent="0.2">
      <c r="A22" s="559" t="s">
        <v>65</v>
      </c>
      <c r="B22" s="559"/>
      <c r="C22" s="559"/>
      <c r="D22" s="559"/>
      <c r="E22" s="559"/>
    </row>
    <row r="23" spans="1:5" ht="127.5" customHeight="1" x14ac:dyDescent="0.2">
      <c r="A23" s="558"/>
      <c r="B23" s="349"/>
      <c r="C23" s="349"/>
      <c r="D23" s="349"/>
      <c r="E23" s="350"/>
    </row>
    <row r="24" spans="1:5" ht="25.5" customHeight="1" x14ac:dyDescent="0.2">
      <c r="A24" s="201"/>
      <c r="B24" s="198"/>
      <c r="C24" s="198"/>
      <c r="D24" s="198"/>
      <c r="E24" s="198"/>
    </row>
    <row r="25" spans="1:5" ht="15" customHeight="1" x14ac:dyDescent="0.2">
      <c r="A25" s="39" t="s">
        <v>175</v>
      </c>
      <c r="B25" s="209"/>
      <c r="C25" s="198"/>
      <c r="D25" s="198"/>
      <c r="E25" s="201" t="s">
        <v>186</v>
      </c>
    </row>
    <row r="26" spans="1:5" ht="15" customHeight="1" x14ac:dyDescent="0.2">
      <c r="A26" s="271">
        <f>B6</f>
        <v>0</v>
      </c>
      <c r="B26" s="198"/>
      <c r="C26" s="198"/>
      <c r="D26" s="198"/>
      <c r="E26" s="198"/>
    </row>
    <row r="27" spans="1:5" ht="15" customHeight="1" x14ac:dyDescent="0.2">
      <c r="A27" s="39"/>
      <c r="B27" s="198"/>
      <c r="C27" s="198"/>
      <c r="D27" s="198"/>
      <c r="E27" s="198"/>
    </row>
    <row r="28" spans="1:5" ht="15" customHeight="1" x14ac:dyDescent="0.2">
      <c r="A28" s="39" t="s">
        <v>177</v>
      </c>
      <c r="B28" s="209"/>
      <c r="C28" s="198"/>
      <c r="D28" s="198"/>
      <c r="E28" s="201" t="s">
        <v>186</v>
      </c>
    </row>
    <row r="29" spans="1:5" ht="15" customHeight="1" x14ac:dyDescent="0.2">
      <c r="A29" s="271">
        <f>B7</f>
        <v>0</v>
      </c>
      <c r="B29" s="198"/>
      <c r="C29" s="198"/>
      <c r="D29" s="198"/>
      <c r="E29" s="198"/>
    </row>
    <row r="30" spans="1:5" s="52" customFormat="1" ht="15" customHeight="1" x14ac:dyDescent="0.2">
      <c r="A30" s="201"/>
      <c r="B30" s="198"/>
      <c r="C30" s="198"/>
      <c r="D30" s="198"/>
      <c r="E30" s="198"/>
    </row>
    <row r="31" spans="1:5" s="52" customFormat="1" ht="15" customHeight="1" x14ac:dyDescent="0.2">
      <c r="A31" s="201"/>
      <c r="B31" s="198"/>
      <c r="C31" s="198"/>
      <c r="D31" s="198"/>
      <c r="E31" s="198"/>
    </row>
    <row r="32" spans="1:5" s="52" customFormat="1" ht="15" customHeight="1" x14ac:dyDescent="0.2">
      <c r="A32" s="201"/>
      <c r="B32" s="198"/>
      <c r="C32" s="198"/>
      <c r="D32" s="198"/>
      <c r="E32" s="198"/>
    </row>
    <row r="33" spans="1:5" s="52" customFormat="1" ht="15" customHeight="1" x14ac:dyDescent="0.2">
      <c r="A33" s="201"/>
      <c r="B33" s="198"/>
      <c r="C33" s="198"/>
      <c r="D33" s="198"/>
      <c r="E33" s="198"/>
    </row>
    <row r="34" spans="1:5" s="52" customFormat="1" ht="15" customHeight="1" x14ac:dyDescent="0.2">
      <c r="A34" s="201"/>
      <c r="B34" s="198"/>
      <c r="C34" s="198"/>
      <c r="D34" s="198"/>
      <c r="E34" s="198"/>
    </row>
    <row r="35" spans="1:5" s="52" customFormat="1" ht="15" customHeight="1" x14ac:dyDescent="0.2">
      <c r="A35" s="201"/>
      <c r="B35" s="198"/>
      <c r="C35" s="198"/>
      <c r="D35" s="198"/>
      <c r="E35" s="198"/>
    </row>
    <row r="36" spans="1:5" s="52" customFormat="1" ht="15" customHeight="1" x14ac:dyDescent="0.2">
      <c r="A36" s="201"/>
      <c r="B36" s="198"/>
      <c r="C36" s="198"/>
      <c r="D36" s="198"/>
      <c r="E36" s="198"/>
    </row>
    <row r="37" spans="1:5" s="52" customFormat="1" ht="15" customHeight="1" x14ac:dyDescent="0.2">
      <c r="A37" s="201"/>
      <c r="B37" s="198"/>
      <c r="C37" s="198"/>
      <c r="D37" s="198"/>
      <c r="E37" s="198"/>
    </row>
    <row r="38" spans="1:5" s="52" customFormat="1" ht="15" customHeight="1" x14ac:dyDescent="0.2">
      <c r="A38" s="201"/>
      <c r="B38" s="198"/>
      <c r="C38" s="198"/>
      <c r="D38" s="198"/>
      <c r="E38" s="198"/>
    </row>
    <row r="39" spans="1:5" s="52" customFormat="1" ht="15" customHeight="1" x14ac:dyDescent="0.2">
      <c r="A39" s="201"/>
      <c r="B39" s="198"/>
      <c r="C39" s="198"/>
      <c r="D39" s="198"/>
      <c r="E39" s="198"/>
    </row>
    <row r="40" spans="1:5" s="52" customFormat="1" ht="15" customHeight="1" x14ac:dyDescent="0.2">
      <c r="A40" s="201"/>
      <c r="B40" s="198"/>
      <c r="C40" s="198"/>
      <c r="D40" s="198"/>
      <c r="E40" s="198"/>
    </row>
    <row r="41" spans="1:5" s="52" customFormat="1" ht="15" customHeight="1" x14ac:dyDescent="0.2">
      <c r="A41" s="201"/>
      <c r="B41" s="198"/>
      <c r="C41" s="198"/>
      <c r="D41" s="198"/>
      <c r="E41" s="198"/>
    </row>
    <row r="42" spans="1:5" s="52" customFormat="1" ht="15" customHeight="1" x14ac:dyDescent="0.2">
      <c r="A42" s="201"/>
      <c r="B42" s="198"/>
      <c r="C42" s="198"/>
      <c r="D42" s="198"/>
      <c r="E42" s="198"/>
    </row>
    <row r="43" spans="1:5" s="52" customFormat="1" ht="15" customHeight="1" x14ac:dyDescent="0.2">
      <c r="A43" s="201"/>
      <c r="B43" s="198"/>
      <c r="C43" s="198"/>
      <c r="D43" s="198"/>
      <c r="E43" s="198"/>
    </row>
    <row r="44" spans="1:5" s="52" customFormat="1" ht="15" customHeight="1" x14ac:dyDescent="0.2">
      <c r="A44" s="201"/>
      <c r="B44" s="198"/>
      <c r="C44" s="198"/>
      <c r="D44" s="198"/>
      <c r="E44" s="198"/>
    </row>
    <row r="45" spans="1:5" s="52" customFormat="1" ht="15" customHeight="1" x14ac:dyDescent="0.2">
      <c r="B45" s="1"/>
      <c r="C45" s="1"/>
      <c r="D45" s="1"/>
      <c r="E45" s="1"/>
    </row>
    <row r="46" spans="1:5" s="52" customFormat="1" ht="15" customHeight="1" x14ac:dyDescent="0.2">
      <c r="B46" s="1"/>
      <c r="C46" s="1"/>
      <c r="D46" s="1"/>
      <c r="E46" s="1"/>
    </row>
    <row r="47" spans="1:5" s="52" customFormat="1" ht="15" customHeight="1" x14ac:dyDescent="0.2">
      <c r="B47" s="1"/>
      <c r="C47" s="1"/>
      <c r="D47" s="1"/>
      <c r="E47" s="1"/>
    </row>
    <row r="48" spans="1:5" s="52" customFormat="1" ht="15" customHeight="1" x14ac:dyDescent="0.2">
      <c r="B48" s="1"/>
      <c r="C48" s="1"/>
      <c r="D48" s="1"/>
      <c r="E48" s="1"/>
    </row>
    <row r="49" spans="2:5" s="52" customFormat="1" ht="15" customHeight="1" x14ac:dyDescent="0.2">
      <c r="B49" s="1"/>
      <c r="C49" s="1"/>
      <c r="D49" s="1"/>
      <c r="E49" s="1"/>
    </row>
    <row r="50" spans="2:5" s="52" customFormat="1" ht="15" customHeight="1" x14ac:dyDescent="0.2">
      <c r="B50" s="1"/>
      <c r="C50" s="1"/>
      <c r="D50" s="1"/>
      <c r="E50" s="1"/>
    </row>
    <row r="51" spans="2:5" s="52" customFormat="1" ht="15" customHeight="1" x14ac:dyDescent="0.2">
      <c r="B51" s="1"/>
      <c r="C51" s="1"/>
      <c r="D51" s="1"/>
      <c r="E51" s="1"/>
    </row>
    <row r="52" spans="2:5" s="52" customFormat="1" ht="12.75" customHeight="1" x14ac:dyDescent="0.2">
      <c r="B52" s="1"/>
      <c r="C52" s="1"/>
      <c r="D52" s="1"/>
      <c r="E52" s="1"/>
    </row>
  </sheetData>
  <sheetProtection algorithmName="SHA-512" hashValue="ks59Wg9s6U93YnErZg9PMHPT7N+MROMOD1Ujwqp1kdcdyubE7SbyiCx69JaR1xmciyVUnlg7wr7wfJbqQfTlUg==" saltValue="9Y7yfx0qlfQj0iDX6mTtbw==" spinCount="100000" sheet="1" selectLockedCells="1"/>
  <mergeCells count="22">
    <mergeCell ref="A20:B20"/>
    <mergeCell ref="C20:D20"/>
    <mergeCell ref="A22:E22"/>
    <mergeCell ref="A23:E23"/>
    <mergeCell ref="A17:B17"/>
    <mergeCell ref="C17:D17"/>
    <mergeCell ref="A18:B18"/>
    <mergeCell ref="C18:D18"/>
    <mergeCell ref="A19:B19"/>
    <mergeCell ref="C19:D19"/>
    <mergeCell ref="A10:E10"/>
    <mergeCell ref="A11:D13"/>
    <mergeCell ref="A15:B15"/>
    <mergeCell ref="C15:D15"/>
    <mergeCell ref="A16:B16"/>
    <mergeCell ref="C16:D16"/>
    <mergeCell ref="A9:E9"/>
    <mergeCell ref="A1:B1"/>
    <mergeCell ref="C3:D3"/>
    <mergeCell ref="C4:D4"/>
    <mergeCell ref="C5:D5"/>
    <mergeCell ref="A6:A7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80" orientation="landscape" r:id="rId1"/>
  <headerFooter>
    <oddHeader>&amp;R&amp;G</oddHeader>
    <oddFooter>&amp;CPoint d'appréciation 4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37057-24BC-4DCB-81AC-987361A0797C}">
  <sheetPr>
    <tabColor theme="0" tint="-0.14999847407452621"/>
    <pageSetUpPr fitToPage="1"/>
  </sheetPr>
  <dimension ref="A1:N33"/>
  <sheetViews>
    <sheetView view="pageLayout" zoomScale="80" zoomScaleNormal="140" zoomScalePageLayoutView="80" workbookViewId="0">
      <selection activeCell="A20" sqref="A20:N20"/>
    </sheetView>
  </sheetViews>
  <sheetFormatPr baseColWidth="10" defaultColWidth="11.42578125" defaultRowHeight="12.75" x14ac:dyDescent="0.2"/>
  <cols>
    <col min="1" max="1" width="4.28515625" style="50" customWidth="1"/>
    <col min="2" max="2" width="16.5703125" style="50" customWidth="1"/>
    <col min="3" max="3" width="19.28515625" style="50" customWidth="1"/>
    <col min="4" max="4" width="21.5703125" style="50" customWidth="1"/>
    <col min="5" max="5" width="2.42578125" style="50" customWidth="1"/>
    <col min="6" max="6" width="2.5703125" style="50" customWidth="1"/>
    <col min="7" max="7" width="5.7109375" style="50" hidden="1" customWidth="1"/>
    <col min="8" max="8" width="5.42578125" style="50" hidden="1" customWidth="1"/>
    <col min="9" max="9" width="4.5703125" style="50" hidden="1" customWidth="1"/>
    <col min="10" max="10" width="5.7109375" style="50" hidden="1" customWidth="1"/>
    <col min="11" max="11" width="11.85546875" style="50" customWidth="1"/>
    <col min="12" max="12" width="11.85546875" style="50" bestFit="1" customWidth="1"/>
    <col min="13" max="13" width="17" style="50" bestFit="1" customWidth="1"/>
    <col min="14" max="14" width="15.42578125" style="50" bestFit="1" customWidth="1"/>
    <col min="15" max="16384" width="11.42578125" style="50"/>
  </cols>
  <sheetData>
    <row r="1" spans="1:14" ht="39" customHeight="1" x14ac:dyDescent="0.2">
      <c r="A1" s="634" t="s">
        <v>258</v>
      </c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6"/>
    </row>
    <row r="2" spans="1:14" ht="16.5" customHeight="1" thickBot="1" x14ac:dyDescent="0.25">
      <c r="A2" s="637"/>
      <c r="B2" s="637"/>
      <c r="C2" s="637"/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7"/>
    </row>
    <row r="3" spans="1:14" ht="45.75" customHeight="1" x14ac:dyDescent="0.2">
      <c r="A3" s="638" t="s">
        <v>215</v>
      </c>
      <c r="B3" s="639"/>
      <c r="C3" s="639"/>
      <c r="D3" s="639"/>
      <c r="E3" s="639"/>
      <c r="F3" s="639"/>
      <c r="G3" s="639"/>
      <c r="H3" s="639"/>
      <c r="I3" s="639"/>
      <c r="J3" s="640"/>
      <c r="K3" s="641" t="s">
        <v>216</v>
      </c>
      <c r="L3" s="642"/>
      <c r="M3" s="220" t="s">
        <v>217</v>
      </c>
      <c r="N3" s="221" t="s">
        <v>218</v>
      </c>
    </row>
    <row r="4" spans="1:14" ht="34.9" customHeight="1" x14ac:dyDescent="0.2">
      <c r="A4" s="643" t="s">
        <v>219</v>
      </c>
      <c r="B4" s="644"/>
      <c r="C4" s="644"/>
      <c r="D4" s="644"/>
      <c r="E4" s="644"/>
      <c r="F4" s="644"/>
      <c r="G4" s="644"/>
      <c r="H4" s="644"/>
      <c r="I4" s="644"/>
      <c r="J4" s="645"/>
      <c r="K4" s="646">
        <f>'Pts app. 1'!C29</f>
        <v>0</v>
      </c>
      <c r="L4" s="646"/>
      <c r="M4" s="17">
        <f>MROUND((K4/114)*5+1,0.5)</f>
        <v>1</v>
      </c>
      <c r="N4" s="16">
        <v>0.6</v>
      </c>
    </row>
    <row r="5" spans="1:14" ht="34.9" customHeight="1" x14ac:dyDescent="0.2">
      <c r="A5" s="651" t="s">
        <v>220</v>
      </c>
      <c r="B5" s="652"/>
      <c r="C5" s="652"/>
      <c r="D5" s="652"/>
      <c r="E5" s="652"/>
      <c r="F5" s="652"/>
      <c r="G5" s="652"/>
      <c r="H5" s="652"/>
      <c r="I5" s="652"/>
      <c r="J5" s="653"/>
      <c r="K5" s="646">
        <f>'Pts app. 2'!C22</f>
        <v>0</v>
      </c>
      <c r="L5" s="646"/>
      <c r="M5" s="17">
        <f>MROUND(( K5/18)*5+1,0.5)</f>
        <v>1</v>
      </c>
      <c r="N5" s="16">
        <v>0.2</v>
      </c>
    </row>
    <row r="6" spans="1:14" ht="34.9" customHeight="1" x14ac:dyDescent="0.2">
      <c r="A6" s="643" t="s">
        <v>221</v>
      </c>
      <c r="B6" s="644"/>
      <c r="C6" s="644"/>
      <c r="D6" s="644"/>
      <c r="E6" s="644"/>
      <c r="F6" s="644"/>
      <c r="G6" s="644"/>
      <c r="H6" s="644"/>
      <c r="I6" s="644"/>
      <c r="J6" s="645"/>
      <c r="K6" s="646">
        <f>'Pts app. 3'!C30</f>
        <v>0</v>
      </c>
      <c r="L6" s="646"/>
      <c r="M6" s="17">
        <f>MROUND(( K6/36)*5+1,0.5)</f>
        <v>1</v>
      </c>
      <c r="N6" s="16">
        <v>0.1</v>
      </c>
    </row>
    <row r="7" spans="1:14" ht="30.75" customHeight="1" thickBot="1" x14ac:dyDescent="0.25">
      <c r="A7" s="654" t="s">
        <v>222</v>
      </c>
      <c r="B7" s="655"/>
      <c r="C7" s="655"/>
      <c r="D7" s="656"/>
      <c r="E7" s="656"/>
      <c r="F7" s="656"/>
      <c r="G7" s="656"/>
      <c r="H7" s="656"/>
      <c r="I7" s="656"/>
      <c r="J7" s="657"/>
      <c r="K7" s="658">
        <f>'Pts app. 4'!C20</f>
        <v>0</v>
      </c>
      <c r="L7" s="658"/>
      <c r="M7" s="24">
        <f>MROUND(( K7/12)*5+1,0.5)</f>
        <v>1</v>
      </c>
      <c r="N7" s="25">
        <v>0.1</v>
      </c>
    </row>
    <row r="8" spans="1:14" ht="14.25" x14ac:dyDescent="0.2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</row>
    <row r="9" spans="1:14" ht="16.5" customHeight="1" thickBo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659" t="s">
        <v>223</v>
      </c>
      <c r="N9" s="659"/>
    </row>
    <row r="10" spans="1:14" ht="26.25" customHeight="1" x14ac:dyDescent="0.25">
      <c r="A10" s="13"/>
      <c r="B10" s="13"/>
      <c r="C10" s="13"/>
      <c r="D10" s="14"/>
      <c r="E10" s="13"/>
      <c r="F10" s="13"/>
      <c r="G10" s="10"/>
      <c r="H10" s="660"/>
      <c r="I10" s="660"/>
      <c r="J10" s="660"/>
      <c r="K10" s="660"/>
      <c r="L10" s="10"/>
      <c r="M10" s="661">
        <f>(6*M4+2*M5+M6+M7)/10</f>
        <v>1</v>
      </c>
      <c r="N10" s="662"/>
    </row>
    <row r="11" spans="1:14" ht="29.25" customHeight="1" x14ac:dyDescent="0.25">
      <c r="A11" s="13"/>
      <c r="B11" s="13"/>
      <c r="C11" s="13"/>
      <c r="D11" s="13"/>
      <c r="E11" s="13"/>
      <c r="F11" s="13"/>
      <c r="G11" s="10"/>
      <c r="H11" s="667"/>
      <c r="I11" s="667"/>
      <c r="J11" s="667"/>
      <c r="K11" s="667"/>
      <c r="L11" s="10"/>
      <c r="M11" s="663"/>
      <c r="N11" s="664"/>
    </row>
    <row r="12" spans="1:14" ht="16.5" thickBot="1" x14ac:dyDescent="0.3">
      <c r="A12" s="13"/>
      <c r="B12" s="13"/>
      <c r="C12" s="13"/>
      <c r="D12" s="14"/>
      <c r="E12" s="15"/>
      <c r="F12" s="13"/>
      <c r="G12" s="10"/>
      <c r="H12" s="10"/>
      <c r="I12" s="10"/>
      <c r="J12" s="10"/>
      <c r="K12" s="10"/>
      <c r="L12" s="10"/>
      <c r="M12" s="665"/>
      <c r="N12" s="666"/>
    </row>
    <row r="13" spans="1:14" ht="14.25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14" ht="15.75" thickBot="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668" t="s">
        <v>224</v>
      </c>
      <c r="N14" s="668"/>
    </row>
    <row r="15" spans="1:14" ht="14.25" x14ac:dyDescent="0.2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647">
        <f>ROUND(M10,1)</f>
        <v>1</v>
      </c>
      <c r="N15" s="648"/>
    </row>
    <row r="16" spans="1:14" ht="15" thickBot="1" x14ac:dyDescent="0.25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649"/>
      <c r="N16" s="650"/>
    </row>
    <row r="17" spans="1:14" ht="3" customHeight="1" thickBot="1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1"/>
      <c r="N17" s="11"/>
    </row>
    <row r="18" spans="1:14" ht="13.5" customHeight="1" x14ac:dyDescent="0.2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1:14" ht="15" x14ac:dyDescent="0.2">
      <c r="A19" s="672" t="s">
        <v>65</v>
      </c>
      <c r="B19" s="672"/>
      <c r="C19" s="672"/>
      <c r="D19" s="672"/>
      <c r="E19" s="672"/>
      <c r="F19" s="672"/>
      <c r="G19" s="672"/>
      <c r="H19" s="672"/>
      <c r="I19" s="672"/>
      <c r="J19" s="672"/>
      <c r="K19" s="672"/>
      <c r="L19" s="672"/>
      <c r="M19" s="672"/>
      <c r="N19" s="672"/>
    </row>
    <row r="20" spans="1:14" ht="300.60000000000002" customHeight="1" x14ac:dyDescent="0.2">
      <c r="A20" s="354"/>
      <c r="B20" s="355"/>
      <c r="C20" s="355"/>
      <c r="D20" s="355"/>
      <c r="E20" s="355"/>
      <c r="F20" s="355"/>
      <c r="G20" s="355"/>
      <c r="H20" s="355"/>
      <c r="I20" s="355"/>
      <c r="J20" s="355"/>
      <c r="K20" s="355"/>
      <c r="L20" s="355"/>
      <c r="M20" s="355"/>
      <c r="N20" s="356"/>
    </row>
    <row r="21" spans="1:14" ht="30.75" customHeight="1" x14ac:dyDescent="0.2"/>
    <row r="22" spans="1:14" s="52" customFormat="1" ht="15" x14ac:dyDescent="0.2">
      <c r="A22" s="673" t="s">
        <v>225</v>
      </c>
      <c r="B22" s="673"/>
      <c r="C22" s="673"/>
      <c r="D22" s="673"/>
      <c r="E22" s="673"/>
      <c r="F22" s="673"/>
      <c r="G22" s="673"/>
      <c r="H22" s="673"/>
      <c r="I22" s="673"/>
      <c r="J22" s="673"/>
      <c r="K22" s="673"/>
      <c r="L22" s="26"/>
      <c r="M22" s="674"/>
      <c r="N22" s="674"/>
    </row>
    <row r="23" spans="1:14" s="52" customFormat="1" ht="15" x14ac:dyDescent="0.2">
      <c r="M23" s="26"/>
      <c r="N23" s="26"/>
    </row>
    <row r="24" spans="1:14" ht="15.75" x14ac:dyDescent="0.2">
      <c r="A24" s="222"/>
      <c r="B24" s="222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3"/>
      <c r="N24" s="223"/>
    </row>
    <row r="25" spans="1:14" ht="27" customHeight="1" x14ac:dyDescent="0.2">
      <c r="A25" s="228" t="s">
        <v>226</v>
      </c>
      <c r="B25" s="228"/>
      <c r="C25" s="230"/>
      <c r="D25" s="669"/>
      <c r="E25" s="669"/>
      <c r="F25" s="669"/>
      <c r="G25" s="228"/>
      <c r="H25" s="228"/>
      <c r="I25" s="228"/>
      <c r="J25" s="228"/>
      <c r="K25" s="7" t="s">
        <v>17</v>
      </c>
      <c r="L25" s="671"/>
      <c r="M25" s="671"/>
      <c r="N25" s="232"/>
    </row>
    <row r="26" spans="1:14" ht="15" x14ac:dyDescent="0.2">
      <c r="A26" s="255">
        <f>'Fiche candidat'!B18</f>
        <v>0</v>
      </c>
      <c r="B26" s="255"/>
      <c r="C26" s="7"/>
      <c r="D26" s="7"/>
      <c r="E26" s="7"/>
      <c r="F26" s="7"/>
      <c r="G26" s="7"/>
      <c r="H26" s="7"/>
      <c r="I26" s="7"/>
      <c r="J26" s="7"/>
      <c r="K26" s="7"/>
      <c r="M26" s="7"/>
      <c r="N26" s="7"/>
    </row>
    <row r="27" spans="1:14" ht="15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M27" s="7"/>
      <c r="N27" s="7"/>
    </row>
    <row r="28" spans="1:14" ht="15" x14ac:dyDescent="0.2">
      <c r="A28" s="228" t="s">
        <v>227</v>
      </c>
      <c r="B28" s="7"/>
      <c r="C28" s="32"/>
      <c r="D28" s="670"/>
      <c r="E28" s="670"/>
      <c r="F28" s="670"/>
      <c r="G28" s="7"/>
      <c r="H28" s="7"/>
      <c r="I28" s="7"/>
      <c r="J28" s="7"/>
      <c r="K28" s="7" t="s">
        <v>17</v>
      </c>
      <c r="L28" s="671"/>
      <c r="M28" s="671"/>
      <c r="N28" s="232"/>
    </row>
    <row r="29" spans="1:14" ht="15" x14ac:dyDescent="0.2">
      <c r="A29" s="255">
        <f>'Fiche candidat'!B21</f>
        <v>0</v>
      </c>
      <c r="B29" s="255"/>
      <c r="C29" s="7"/>
      <c r="D29" s="7"/>
      <c r="E29" s="7"/>
      <c r="F29" s="7"/>
      <c r="G29" s="7"/>
      <c r="H29" s="7"/>
      <c r="I29" s="7"/>
      <c r="J29" s="7"/>
      <c r="K29" s="7"/>
      <c r="M29" s="232"/>
      <c r="N29" s="232"/>
    </row>
    <row r="30" spans="1:14" ht="1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M30" s="7"/>
      <c r="N30" s="7"/>
    </row>
    <row r="31" spans="1:14" ht="26.25" customHeight="1" x14ac:dyDescent="0.2">
      <c r="A31" s="229" t="s">
        <v>228</v>
      </c>
      <c r="B31" s="229"/>
      <c r="C31" s="231"/>
      <c r="D31" s="669"/>
      <c r="E31" s="669"/>
      <c r="F31" s="669"/>
      <c r="G31" s="228"/>
      <c r="H31" s="228"/>
      <c r="I31" s="228"/>
      <c r="J31" s="228"/>
      <c r="K31" s="7" t="s">
        <v>17</v>
      </c>
      <c r="L31" s="671"/>
      <c r="M31" s="671"/>
      <c r="N31" s="232"/>
    </row>
    <row r="32" spans="1:14" ht="12.75" customHeight="1" x14ac:dyDescent="0.2">
      <c r="A32" s="275">
        <f>'Fiche candidat'!B10</f>
        <v>0</v>
      </c>
      <c r="B32" s="27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52"/>
      <c r="N32" s="52"/>
    </row>
    <row r="33" spans="1:14" x14ac:dyDescent="0.2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</row>
  </sheetData>
  <sheetProtection algorithmName="SHA-512" hashValue="TCY4uSjag9gVvWmyJ783n0CYlSMOJ/jsZzTTsI25IpqDeN62bdwDz8Vwts/DfsY3UGDOe0K7LIP6KqnwUg+5aQ==" saltValue="N0MiAP9cOCRjLFQM+Uk9XQ==" spinCount="100000" sheet="1" selectLockedCells="1"/>
  <mergeCells count="28">
    <mergeCell ref="D31:F31"/>
    <mergeCell ref="D28:F28"/>
    <mergeCell ref="L31:M31"/>
    <mergeCell ref="L28:M28"/>
    <mergeCell ref="A19:N19"/>
    <mergeCell ref="A20:N20"/>
    <mergeCell ref="A22:K22"/>
    <mergeCell ref="M22:N22"/>
    <mergeCell ref="D25:F25"/>
    <mergeCell ref="L25:M25"/>
    <mergeCell ref="M15:N16"/>
    <mergeCell ref="A5:J5"/>
    <mergeCell ref="K5:L5"/>
    <mergeCell ref="A6:J6"/>
    <mergeCell ref="K6:L6"/>
    <mergeCell ref="A7:J7"/>
    <mergeCell ref="K7:L7"/>
    <mergeCell ref="M9:N9"/>
    <mergeCell ref="H10:K10"/>
    <mergeCell ref="M10:N12"/>
    <mergeCell ref="H11:K11"/>
    <mergeCell ref="M14:N14"/>
    <mergeCell ref="A1:N1"/>
    <mergeCell ref="A2:N2"/>
    <mergeCell ref="A3:J3"/>
    <mergeCell ref="K3:L3"/>
    <mergeCell ref="A4:J4"/>
    <mergeCell ref="K4:L4"/>
  </mergeCells>
  <printOptions horizontalCentered="1"/>
  <pageMargins left="0.70866141732283472" right="0.47244094488188981" top="0.88700980392156858" bottom="0.74803149606299213" header="0.31496062992125984" footer="0.31496062992125984"/>
  <pageSetup paperSize="9" scale="75" orientation="portrait" r:id="rId1"/>
  <headerFooter scaleWithDoc="0">
    <oddHeader>&amp;R&amp;G</oddHeader>
    <oddFooter>&amp;CNote TPI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14999847407452621"/>
  </sheetPr>
  <dimension ref="A1:D38"/>
  <sheetViews>
    <sheetView showGridLines="0" view="pageLayout" zoomScaleNormal="140" workbookViewId="0">
      <selection activeCell="D38" sqref="D38"/>
    </sheetView>
  </sheetViews>
  <sheetFormatPr baseColWidth="10" defaultColWidth="11.42578125" defaultRowHeight="12.75" x14ac:dyDescent="0.2"/>
  <cols>
    <col min="1" max="1" width="33.42578125" customWidth="1"/>
    <col min="2" max="2" width="29.7109375" customWidth="1"/>
    <col min="3" max="3" width="10.28515625" customWidth="1"/>
    <col min="4" max="4" width="17.85546875" customWidth="1"/>
  </cols>
  <sheetData>
    <row r="1" spans="1:4" s="1" customFormat="1" ht="25.15" customHeight="1" x14ac:dyDescent="0.2">
      <c r="A1" s="319" t="s">
        <v>230</v>
      </c>
      <c r="B1" s="320"/>
      <c r="C1" s="320"/>
      <c r="D1" s="321"/>
    </row>
    <row r="2" spans="1:4" ht="10.15" customHeight="1" x14ac:dyDescent="0.2">
      <c r="A2" s="318"/>
      <c r="B2" s="318"/>
      <c r="C2" s="318"/>
      <c r="D2" s="318"/>
    </row>
    <row r="3" spans="1:4" ht="18.75" customHeight="1" x14ac:dyDescent="0.2">
      <c r="A3" s="111" t="s">
        <v>16</v>
      </c>
      <c r="B3" s="108"/>
      <c r="C3" s="112" t="s">
        <v>17</v>
      </c>
      <c r="D3" s="109"/>
    </row>
    <row r="4" spans="1:4" ht="18.75" customHeight="1" x14ac:dyDescent="0.2">
      <c r="A4" s="111" t="s">
        <v>18</v>
      </c>
      <c r="B4" s="272"/>
      <c r="C4" s="273"/>
      <c r="D4" s="274"/>
    </row>
    <row r="5" spans="1:4" ht="18.75" customHeight="1" x14ac:dyDescent="0.2">
      <c r="A5" s="111" t="s">
        <v>19</v>
      </c>
      <c r="B5" s="305"/>
      <c r="C5" s="306"/>
      <c r="D5" s="307"/>
    </row>
    <row r="6" spans="1:4" ht="10.15" customHeight="1" x14ac:dyDescent="0.2">
      <c r="A6" s="303"/>
      <c r="B6" s="303"/>
      <c r="C6" s="303"/>
      <c r="D6" s="303"/>
    </row>
    <row r="7" spans="1:4" ht="18.75" customHeight="1" x14ac:dyDescent="0.2">
      <c r="A7" s="111" t="s">
        <v>20</v>
      </c>
      <c r="B7" s="305"/>
      <c r="C7" s="306"/>
      <c r="D7" s="307"/>
    </row>
    <row r="8" spans="1:4" ht="18.75" customHeight="1" x14ac:dyDescent="0.2">
      <c r="A8" s="111" t="s">
        <v>21</v>
      </c>
      <c r="B8" s="305"/>
      <c r="C8" s="306"/>
      <c r="D8" s="307"/>
    </row>
    <row r="9" spans="1:4" ht="10.15" customHeight="1" x14ac:dyDescent="0.2">
      <c r="A9" s="303"/>
      <c r="B9" s="303"/>
      <c r="C9" s="303"/>
      <c r="D9" s="303"/>
    </row>
    <row r="10" spans="1:4" ht="18.75" customHeight="1" x14ac:dyDescent="0.2">
      <c r="A10" s="111" t="s">
        <v>243</v>
      </c>
      <c r="B10" s="305"/>
      <c r="C10" s="306"/>
      <c r="D10" s="307"/>
    </row>
    <row r="11" spans="1:4" ht="10.15" customHeight="1" x14ac:dyDescent="0.2">
      <c r="A11" s="303"/>
      <c r="B11" s="303"/>
      <c r="C11" s="303"/>
      <c r="D11" s="303"/>
    </row>
    <row r="12" spans="1:4" ht="25.5" customHeight="1" x14ac:dyDescent="0.2">
      <c r="A12" s="256" t="s">
        <v>232</v>
      </c>
      <c r="B12" s="305"/>
      <c r="C12" s="306"/>
      <c r="D12" s="307"/>
    </row>
    <row r="13" spans="1:4" ht="18.75" customHeight="1" x14ac:dyDescent="0.2">
      <c r="A13" s="111" t="s">
        <v>23</v>
      </c>
      <c r="B13" s="305"/>
      <c r="C13" s="306"/>
      <c r="D13" s="307"/>
    </row>
    <row r="14" spans="1:4" ht="10.15" customHeight="1" x14ac:dyDescent="0.2">
      <c r="A14" s="322"/>
      <c r="B14" s="322"/>
      <c r="C14" s="322"/>
      <c r="D14" s="322"/>
    </row>
    <row r="15" spans="1:4" ht="18.75" customHeight="1" x14ac:dyDescent="0.2">
      <c r="A15" s="111" t="s">
        <v>24</v>
      </c>
      <c r="B15" s="305"/>
      <c r="C15" s="306"/>
      <c r="D15" s="307"/>
    </row>
    <row r="16" spans="1:4" ht="18.75" customHeight="1" x14ac:dyDescent="0.2">
      <c r="A16" s="112" t="s">
        <v>25</v>
      </c>
      <c r="B16" s="305"/>
      <c r="C16" s="306"/>
      <c r="D16" s="307"/>
    </row>
    <row r="17" spans="1:4" ht="10.15" customHeight="1" x14ac:dyDescent="0.2">
      <c r="A17" s="302"/>
      <c r="B17" s="302"/>
      <c r="C17" s="302"/>
      <c r="D17" s="302"/>
    </row>
    <row r="18" spans="1:4" ht="18.75" customHeight="1" x14ac:dyDescent="0.2">
      <c r="A18" s="111" t="s">
        <v>26</v>
      </c>
      <c r="B18" s="305"/>
      <c r="C18" s="306"/>
      <c r="D18" s="307"/>
    </row>
    <row r="19" spans="1:4" ht="18.75" customHeight="1" x14ac:dyDescent="0.2">
      <c r="A19" s="111" t="s">
        <v>23</v>
      </c>
      <c r="B19" s="305"/>
      <c r="C19" s="306"/>
      <c r="D19" s="307"/>
    </row>
    <row r="20" spans="1:4" ht="10.15" customHeight="1" x14ac:dyDescent="0.2">
      <c r="A20" s="303"/>
      <c r="B20" s="303"/>
      <c r="C20" s="303"/>
      <c r="D20" s="303"/>
    </row>
    <row r="21" spans="1:4" ht="18.75" customHeight="1" x14ac:dyDescent="0.2">
      <c r="A21" s="111" t="s">
        <v>27</v>
      </c>
      <c r="B21" s="305"/>
      <c r="C21" s="306"/>
      <c r="D21" s="307"/>
    </row>
    <row r="22" spans="1:4" ht="18.75" customHeight="1" x14ac:dyDescent="0.2">
      <c r="A22" s="112" t="s">
        <v>23</v>
      </c>
      <c r="B22" s="305"/>
      <c r="C22" s="306"/>
      <c r="D22" s="307"/>
    </row>
    <row r="23" spans="1:4" ht="7.35" customHeight="1" x14ac:dyDescent="0.2">
      <c r="A23" s="317"/>
      <c r="B23" s="317"/>
      <c r="C23" s="317"/>
      <c r="D23" s="317"/>
    </row>
    <row r="24" spans="1:4" ht="18.75" customHeight="1" x14ac:dyDescent="0.2">
      <c r="A24" s="111" t="s">
        <v>28</v>
      </c>
      <c r="B24" s="305"/>
      <c r="C24" s="306"/>
      <c r="D24" s="307"/>
    </row>
    <row r="25" spans="1:4" ht="18.75" customHeight="1" x14ac:dyDescent="0.2">
      <c r="A25" s="112" t="s">
        <v>23</v>
      </c>
      <c r="B25" s="305"/>
      <c r="C25" s="306"/>
      <c r="D25" s="307"/>
    </row>
    <row r="26" spans="1:4" ht="10.15" customHeight="1" x14ac:dyDescent="0.2">
      <c r="A26" s="302"/>
      <c r="B26" s="302"/>
      <c r="C26" s="302"/>
      <c r="D26" s="302"/>
    </row>
    <row r="27" spans="1:4" ht="25.15" customHeight="1" x14ac:dyDescent="0.2">
      <c r="A27" s="111" t="s">
        <v>29</v>
      </c>
      <c r="B27" s="311"/>
      <c r="C27" s="312"/>
      <c r="D27" s="313"/>
    </row>
    <row r="28" spans="1:4" ht="25.15" customHeight="1" x14ac:dyDescent="0.2">
      <c r="A28" s="113"/>
      <c r="B28" s="314"/>
      <c r="C28" s="315"/>
      <c r="D28" s="316"/>
    </row>
    <row r="29" spans="1:4" ht="10.15" customHeight="1" x14ac:dyDescent="0.2">
      <c r="A29" s="303"/>
      <c r="B29" s="303"/>
      <c r="C29" s="303"/>
      <c r="D29" s="303"/>
    </row>
    <row r="30" spans="1:4" ht="18.75" customHeight="1" x14ac:dyDescent="0.2">
      <c r="A30" s="111" t="s">
        <v>30</v>
      </c>
      <c r="B30" s="305"/>
      <c r="C30" s="306"/>
      <c r="D30" s="307"/>
    </row>
    <row r="31" spans="1:4" ht="10.15" customHeight="1" x14ac:dyDescent="0.2">
      <c r="A31" s="303"/>
      <c r="B31" s="303"/>
      <c r="C31" s="303"/>
      <c r="D31" s="303"/>
    </row>
    <row r="32" spans="1:4" ht="18.75" customHeight="1" x14ac:dyDescent="0.2">
      <c r="A32" s="111" t="s">
        <v>31</v>
      </c>
      <c r="B32" s="308"/>
      <c r="C32" s="309"/>
      <c r="D32" s="310"/>
    </row>
    <row r="33" spans="1:4" ht="18.75" customHeight="1" x14ac:dyDescent="0.2">
      <c r="A33" s="111" t="s">
        <v>32</v>
      </c>
      <c r="B33" s="308"/>
      <c r="C33" s="309"/>
      <c r="D33" s="310"/>
    </row>
    <row r="34" spans="1:4" ht="18.75" customHeight="1" x14ac:dyDescent="0.2">
      <c r="A34" s="111" t="s">
        <v>33</v>
      </c>
      <c r="B34" s="305"/>
      <c r="C34" s="306"/>
      <c r="D34" s="307"/>
    </row>
    <row r="35" spans="1:4" ht="10.15" customHeight="1" x14ac:dyDescent="0.2">
      <c r="A35" s="304"/>
      <c r="B35" s="304"/>
      <c r="C35" s="304"/>
      <c r="D35" s="304"/>
    </row>
    <row r="36" spans="1:4" ht="18.75" customHeight="1" x14ac:dyDescent="0.2">
      <c r="A36" s="111" t="s">
        <v>34</v>
      </c>
      <c r="B36" s="305"/>
      <c r="C36" s="306"/>
      <c r="D36" s="307"/>
    </row>
    <row r="37" spans="1:4" ht="10.15" customHeight="1" x14ac:dyDescent="0.2">
      <c r="A37" s="304"/>
      <c r="B37" s="304"/>
      <c r="C37" s="304"/>
      <c r="D37" s="304"/>
    </row>
    <row r="38" spans="1:4" ht="18.75" customHeight="1" x14ac:dyDescent="0.2">
      <c r="A38" s="112" t="s">
        <v>35</v>
      </c>
      <c r="B38" s="110"/>
      <c r="C38" s="112" t="s">
        <v>36</v>
      </c>
      <c r="D38" s="110"/>
    </row>
  </sheetData>
  <sheetProtection algorithmName="SHA-512" hashValue="1QNCmUTbAuxasSWps3Tqlzjm4rnv27Ud9xOD9mRP00bMrnN2eolmDMGBcSuEtzNa0t5AdzEIpd5zBriW2McS8A==" saltValue="K3F5O8Tk4nj46yqu+cUDTw==" spinCount="100000" sheet="1" selectLockedCells="1"/>
  <mergeCells count="34">
    <mergeCell ref="B13:D13"/>
    <mergeCell ref="B18:D18"/>
    <mergeCell ref="B19:D19"/>
    <mergeCell ref="B21:D21"/>
    <mergeCell ref="B22:D22"/>
    <mergeCell ref="A17:D17"/>
    <mergeCell ref="A14:D14"/>
    <mergeCell ref="B15:D15"/>
    <mergeCell ref="B16:D16"/>
    <mergeCell ref="B12:D12"/>
    <mergeCell ref="A2:D2"/>
    <mergeCell ref="A6:D6"/>
    <mergeCell ref="A9:D9"/>
    <mergeCell ref="A1:D1"/>
    <mergeCell ref="B5:D5"/>
    <mergeCell ref="B7:D7"/>
    <mergeCell ref="B8:D8"/>
    <mergeCell ref="B10:D10"/>
    <mergeCell ref="A11:D11"/>
    <mergeCell ref="A26:D26"/>
    <mergeCell ref="A20:D20"/>
    <mergeCell ref="A37:D37"/>
    <mergeCell ref="A35:D35"/>
    <mergeCell ref="A31:D31"/>
    <mergeCell ref="A29:D29"/>
    <mergeCell ref="B30:D30"/>
    <mergeCell ref="B32:D32"/>
    <mergeCell ref="B33:D33"/>
    <mergeCell ref="B34:D34"/>
    <mergeCell ref="B36:D36"/>
    <mergeCell ref="B27:D28"/>
    <mergeCell ref="B24:D24"/>
    <mergeCell ref="B25:D25"/>
    <mergeCell ref="A23:D23"/>
  </mergeCells>
  <pageMargins left="0.7" right="0.46875" top="0.89583333333333337" bottom="0.75" header="0.3" footer="0.3"/>
  <pageSetup paperSize="9" orientation="portrait" r:id="rId1"/>
  <headerFooter scaleWithDoc="0">
    <oddHeader>&amp;R&amp;G</oddHeader>
    <oddFooter>&amp;CFiche du candidat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5" name="Check Box 1">
              <controlPr locked="0" defaultSize="0" autoFill="0" autoLine="0" autoPict="0">
                <anchor moveWithCells="1">
                  <from>
                    <xdr:col>1</xdr:col>
                    <xdr:colOff>219075</xdr:colOff>
                    <xdr:row>26</xdr:row>
                    <xdr:rowOff>57150</xdr:rowOff>
                  </from>
                  <to>
                    <xdr:col>1</xdr:col>
                    <xdr:colOff>1209675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6" name="Check Box 2">
              <controlPr locked="0" defaultSize="0" autoFill="0" autoLine="0" autoPict="0">
                <anchor moveWithCells="1">
                  <from>
                    <xdr:col>1</xdr:col>
                    <xdr:colOff>219075</xdr:colOff>
                    <xdr:row>27</xdr:row>
                    <xdr:rowOff>0</xdr:rowOff>
                  </from>
                  <to>
                    <xdr:col>1</xdr:col>
                    <xdr:colOff>1171575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7" name="Check Box 3">
              <controlPr locked="0" defaultSize="0" autoFill="0" autoLine="0" autoPict="0">
                <anchor moveWithCells="1">
                  <from>
                    <xdr:col>1</xdr:col>
                    <xdr:colOff>971550</xdr:colOff>
                    <xdr:row>26</xdr:row>
                    <xdr:rowOff>57150</xdr:rowOff>
                  </from>
                  <to>
                    <xdr:col>1</xdr:col>
                    <xdr:colOff>1857375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8" name="Check Box 4">
              <controlPr locked="0" defaultSize="0" autoFill="0" autoLine="0" autoPict="0">
                <anchor moveWithCells="1">
                  <from>
                    <xdr:col>1</xdr:col>
                    <xdr:colOff>981075</xdr:colOff>
                    <xdr:row>27</xdr:row>
                    <xdr:rowOff>0</xdr:rowOff>
                  </from>
                  <to>
                    <xdr:col>1</xdr:col>
                    <xdr:colOff>1800225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9" name="Check Box 5">
              <controlPr locked="0" defaultSize="0" autoFill="0" autoLine="0" autoPict="0">
                <anchor moveWithCells="1">
                  <from>
                    <xdr:col>1</xdr:col>
                    <xdr:colOff>1771650</xdr:colOff>
                    <xdr:row>26</xdr:row>
                    <xdr:rowOff>57150</xdr:rowOff>
                  </from>
                  <to>
                    <xdr:col>2</xdr:col>
                    <xdr:colOff>609600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10" name="Check Box 6">
              <controlPr locked="0" defaultSize="0" autoFill="0" autoLine="0" autoPict="0">
                <anchor moveWithCells="1">
                  <from>
                    <xdr:col>1</xdr:col>
                    <xdr:colOff>1762125</xdr:colOff>
                    <xdr:row>27</xdr:row>
                    <xdr:rowOff>0</xdr:rowOff>
                  </from>
                  <to>
                    <xdr:col>2</xdr:col>
                    <xdr:colOff>552450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1" name="Check Box 7">
              <controlPr locked="0" defaultSize="0" autoFill="0" autoLine="0" autoPict="0">
                <anchor moveWithCells="1">
                  <from>
                    <xdr:col>2</xdr:col>
                    <xdr:colOff>590550</xdr:colOff>
                    <xdr:row>26</xdr:row>
                    <xdr:rowOff>57150</xdr:rowOff>
                  </from>
                  <to>
                    <xdr:col>3</xdr:col>
                    <xdr:colOff>752475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2" name="Check Box 8">
              <controlPr locked="0" defaultSize="0" autoFill="0" autoLine="0" autoPict="0">
                <anchor moveWithCells="1">
                  <from>
                    <xdr:col>2</xdr:col>
                    <xdr:colOff>590550</xdr:colOff>
                    <xdr:row>27</xdr:row>
                    <xdr:rowOff>0</xdr:rowOff>
                  </from>
                  <to>
                    <xdr:col>3</xdr:col>
                    <xdr:colOff>704850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3" name="Check Box 9">
              <controlPr locked="0" defaultSize="0" autoFill="0" autoLine="0" autoPict="0">
                <anchor moveWithCells="1">
                  <from>
                    <xdr:col>3</xdr:col>
                    <xdr:colOff>542925</xdr:colOff>
                    <xdr:row>26</xdr:row>
                    <xdr:rowOff>57150</xdr:rowOff>
                  </from>
                  <to>
                    <xdr:col>4</xdr:col>
                    <xdr:colOff>133350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4" name="Check Box 10">
              <controlPr locked="0" defaultSize="0" autoFill="0" autoLine="0" autoPict="0">
                <anchor moveWithCells="1">
                  <from>
                    <xdr:col>3</xdr:col>
                    <xdr:colOff>552450</xdr:colOff>
                    <xdr:row>27</xdr:row>
                    <xdr:rowOff>0</xdr:rowOff>
                  </from>
                  <to>
                    <xdr:col>4</xdr:col>
                    <xdr:colOff>123825</xdr:colOff>
                    <xdr:row>27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6A580-0011-462D-A0D7-B0C34EDE6415}">
  <sheetPr>
    <tabColor rgb="FF99FFCC"/>
  </sheetPr>
  <dimension ref="A1:E54"/>
  <sheetViews>
    <sheetView showGridLines="0" view="pageLayout" topLeftCell="A19" zoomScaleNormal="100" workbookViewId="0">
      <selection activeCell="E49" sqref="E49"/>
    </sheetView>
  </sheetViews>
  <sheetFormatPr baseColWidth="10" defaultColWidth="11.42578125" defaultRowHeight="12.75" x14ac:dyDescent="0.2"/>
  <cols>
    <col min="1" max="1" width="34.140625" bestFit="1" customWidth="1"/>
    <col min="2" max="2" width="12.7109375" bestFit="1" customWidth="1"/>
    <col min="3" max="3" width="6.42578125" customWidth="1"/>
    <col min="4" max="4" width="17.28515625" customWidth="1"/>
    <col min="5" max="5" width="18.7109375" customWidth="1"/>
  </cols>
  <sheetData>
    <row r="1" spans="1:5" ht="15" x14ac:dyDescent="0.2">
      <c r="A1" s="300" t="s">
        <v>37</v>
      </c>
      <c r="B1" s="300"/>
      <c r="C1" s="300"/>
      <c r="D1" s="300"/>
      <c r="E1" s="300"/>
    </row>
    <row r="2" spans="1:5" x14ac:dyDescent="0.2">
      <c r="A2" s="27"/>
      <c r="B2" s="28"/>
      <c r="C2" s="28"/>
      <c r="D2" s="28"/>
      <c r="E2" s="28"/>
    </row>
    <row r="3" spans="1:5" ht="23.25" x14ac:dyDescent="0.35">
      <c r="A3" s="338" t="s">
        <v>244</v>
      </c>
      <c r="B3" s="339"/>
      <c r="C3" s="339"/>
      <c r="D3" s="339"/>
      <c r="E3" s="340"/>
    </row>
    <row r="4" spans="1:5" ht="6.75" customHeight="1" x14ac:dyDescent="0.2">
      <c r="A4" s="18"/>
      <c r="B4" s="18"/>
      <c r="C4" s="18"/>
      <c r="D4" s="7"/>
      <c r="E4" s="7"/>
    </row>
    <row r="5" spans="1:5" ht="15.75" x14ac:dyDescent="0.2">
      <c r="A5" s="115" t="s">
        <v>38</v>
      </c>
      <c r="B5" s="341">
        <f>'Fiche candidat'!B30</f>
        <v>0</v>
      </c>
      <c r="C5" s="341"/>
      <c r="D5" s="341"/>
      <c r="E5" s="341"/>
    </row>
    <row r="6" spans="1:5" ht="6.75" customHeight="1" x14ac:dyDescent="0.2">
      <c r="A6" s="18"/>
      <c r="B6" s="18"/>
      <c r="C6" s="18"/>
      <c r="D6" s="7"/>
      <c r="E6" s="7"/>
    </row>
    <row r="7" spans="1:5" ht="15" x14ac:dyDescent="0.2">
      <c r="A7" s="116" t="s">
        <v>22</v>
      </c>
      <c r="B7" s="342">
        <f>'Fiche candidat'!B12</f>
        <v>0</v>
      </c>
      <c r="C7" s="342"/>
      <c r="D7" s="342"/>
      <c r="E7" s="343"/>
    </row>
    <row r="8" spans="1:5" ht="7.5" customHeight="1" x14ac:dyDescent="0.2">
      <c r="A8" s="18"/>
      <c r="B8" s="18"/>
      <c r="C8" s="18"/>
      <c r="D8" s="18"/>
      <c r="E8" s="18"/>
    </row>
    <row r="9" spans="1:5" ht="15" x14ac:dyDescent="0.2">
      <c r="A9" s="117" t="s">
        <v>39</v>
      </c>
      <c r="B9" s="35">
        <f>'Fiche candidat'!B32</f>
        <v>0</v>
      </c>
      <c r="C9" s="36" t="s">
        <v>40</v>
      </c>
      <c r="D9" s="37">
        <f>'Fiche candidat'!B33</f>
        <v>0</v>
      </c>
      <c r="E9" s="38"/>
    </row>
    <row r="10" spans="1:5" ht="15" x14ac:dyDescent="0.2">
      <c r="A10" s="118" t="s">
        <v>41</v>
      </c>
      <c r="B10" s="336">
        <f>'Fiche candidat'!B34</f>
        <v>0</v>
      </c>
      <c r="C10" s="336"/>
      <c r="D10" s="336"/>
      <c r="E10" s="337"/>
    </row>
    <row r="11" spans="1:5" ht="9.75" customHeight="1" x14ac:dyDescent="0.2">
      <c r="A11" s="119"/>
      <c r="B11" s="61"/>
      <c r="C11" s="61"/>
      <c r="D11" s="61"/>
      <c r="E11" s="61"/>
    </row>
    <row r="12" spans="1:5" ht="15" x14ac:dyDescent="0.2">
      <c r="A12" s="330" t="s">
        <v>42</v>
      </c>
      <c r="B12" s="331"/>
      <c r="C12" s="331"/>
      <c r="D12" s="331"/>
      <c r="E12" s="332"/>
    </row>
    <row r="13" spans="1:5" ht="335.25" customHeight="1" x14ac:dyDescent="0.2">
      <c r="A13" s="324"/>
      <c r="B13" s="325"/>
      <c r="C13" s="325"/>
      <c r="D13" s="325"/>
      <c r="E13" s="326"/>
    </row>
    <row r="14" spans="1:5" ht="9.6" customHeight="1" x14ac:dyDescent="0.2">
      <c r="A14" s="39"/>
      <c r="B14" s="94"/>
      <c r="C14" s="94"/>
      <c r="D14" s="94"/>
      <c r="E14" s="94"/>
    </row>
    <row r="15" spans="1:5" ht="15" x14ac:dyDescent="0.2">
      <c r="A15" s="327" t="s">
        <v>43</v>
      </c>
      <c r="B15" s="328"/>
      <c r="C15" s="328"/>
      <c r="D15" s="328"/>
      <c r="E15" s="329"/>
    </row>
    <row r="16" spans="1:5" ht="211.5" customHeight="1" x14ac:dyDescent="0.2">
      <c r="A16" s="333"/>
      <c r="B16" s="334"/>
      <c r="C16" s="334"/>
      <c r="D16" s="334"/>
      <c r="E16" s="335"/>
    </row>
    <row r="17" spans="1:5" ht="9.6" customHeight="1" x14ac:dyDescent="0.2">
      <c r="A17" s="114"/>
      <c r="B17" s="120"/>
      <c r="C17" s="120"/>
      <c r="D17" s="120"/>
      <c r="E17" s="120"/>
    </row>
    <row r="18" spans="1:5" ht="15" x14ac:dyDescent="0.2">
      <c r="A18" s="327" t="s">
        <v>44</v>
      </c>
      <c r="B18" s="328"/>
      <c r="C18" s="328"/>
      <c r="D18" s="328"/>
      <c r="E18" s="329"/>
    </row>
    <row r="19" spans="1:5" ht="348" customHeight="1" x14ac:dyDescent="0.2">
      <c r="A19" s="324"/>
      <c r="B19" s="325"/>
      <c r="C19" s="325"/>
      <c r="D19" s="325"/>
      <c r="E19" s="326"/>
    </row>
    <row r="20" spans="1:5" ht="15" x14ac:dyDescent="0.2">
      <c r="A20" s="323"/>
      <c r="B20" s="323"/>
      <c r="C20" s="323"/>
      <c r="D20" s="323"/>
      <c r="E20" s="323"/>
    </row>
    <row r="21" spans="1:5" ht="15" x14ac:dyDescent="0.2">
      <c r="A21" s="327" t="s">
        <v>45</v>
      </c>
      <c r="B21" s="328"/>
      <c r="C21" s="328"/>
      <c r="D21" s="328"/>
      <c r="E21" s="329"/>
    </row>
    <row r="22" spans="1:5" ht="18.75" customHeight="1" x14ac:dyDescent="0.2">
      <c r="A22" s="351" t="s">
        <v>250</v>
      </c>
      <c r="B22" s="352"/>
      <c r="C22" s="352"/>
      <c r="D22" s="352"/>
      <c r="E22" s="353"/>
    </row>
    <row r="23" spans="1:5" ht="18.75" customHeight="1" x14ac:dyDescent="0.2">
      <c r="A23" s="284" t="e" cm="1" vm="1">
        <f t="array" ref="A23">_xlfn._xlws.FILTER(CMSP!B:B,CMSP!A:A="x")</f>
        <v>#VALUE!</v>
      </c>
      <c r="B23" s="281"/>
      <c r="C23" s="281"/>
      <c r="D23" s="281"/>
      <c r="E23" s="282"/>
    </row>
    <row r="24" spans="1:5" ht="18.75" customHeight="1" x14ac:dyDescent="0.2">
      <c r="A24" s="283"/>
      <c r="B24" s="278"/>
      <c r="C24" s="278"/>
      <c r="D24" s="278"/>
      <c r="E24" s="279"/>
    </row>
    <row r="25" spans="1:5" ht="18.75" customHeight="1" x14ac:dyDescent="0.2">
      <c r="A25" s="283"/>
      <c r="B25" s="278"/>
      <c r="C25" s="278"/>
      <c r="D25" s="278"/>
      <c r="E25" s="279"/>
    </row>
    <row r="26" spans="1:5" ht="18.75" customHeight="1" x14ac:dyDescent="0.2">
      <c r="A26" s="283"/>
      <c r="B26" s="278"/>
      <c r="C26" s="278"/>
      <c r="D26" s="278"/>
      <c r="E26" s="279"/>
    </row>
    <row r="27" spans="1:5" ht="18.75" customHeight="1" x14ac:dyDescent="0.2">
      <c r="A27" s="283"/>
      <c r="B27" s="278"/>
      <c r="C27" s="278"/>
      <c r="D27" s="278"/>
      <c r="E27" s="279"/>
    </row>
    <row r="28" spans="1:5" ht="18.75" customHeight="1" x14ac:dyDescent="0.2">
      <c r="A28" s="283"/>
      <c r="B28" s="278"/>
      <c r="C28" s="278"/>
      <c r="D28" s="278"/>
      <c r="E28" s="279"/>
    </row>
    <row r="29" spans="1:5" ht="18.75" customHeight="1" x14ac:dyDescent="0.2">
      <c r="A29" s="283"/>
      <c r="B29" s="278"/>
      <c r="C29" s="278"/>
      <c r="D29" s="278"/>
      <c r="E29" s="279"/>
    </row>
    <row r="30" spans="1:5" ht="18.75" customHeight="1" x14ac:dyDescent="0.2">
      <c r="A30" s="283"/>
      <c r="B30" s="278"/>
      <c r="C30" s="278"/>
      <c r="D30" s="278"/>
      <c r="E30" s="279"/>
    </row>
    <row r="31" spans="1:5" ht="18.75" customHeight="1" x14ac:dyDescent="0.2">
      <c r="A31" s="283"/>
      <c r="B31" s="278"/>
      <c r="C31" s="278"/>
      <c r="D31" s="278"/>
      <c r="E31" s="279"/>
    </row>
    <row r="32" spans="1:5" ht="18.75" customHeight="1" x14ac:dyDescent="0.2">
      <c r="A32" s="283"/>
      <c r="B32" s="278"/>
      <c r="C32" s="278"/>
      <c r="D32" s="278"/>
      <c r="E32" s="279"/>
    </row>
    <row r="33" spans="1:5" ht="18.75" customHeight="1" x14ac:dyDescent="0.2">
      <c r="A33" s="283"/>
      <c r="B33" s="278"/>
      <c r="C33" s="278"/>
      <c r="D33" s="278"/>
      <c r="E33" s="279"/>
    </row>
    <row r="34" spans="1:5" ht="18.75" customHeight="1" x14ac:dyDescent="0.2">
      <c r="A34" s="283"/>
      <c r="B34" s="278"/>
      <c r="C34" s="278"/>
      <c r="D34" s="278"/>
      <c r="E34" s="279"/>
    </row>
    <row r="35" spans="1:5" ht="261.75" customHeight="1" x14ac:dyDescent="0.2">
      <c r="A35" s="348" t="s">
        <v>251</v>
      </c>
      <c r="B35" s="349"/>
      <c r="C35" s="349"/>
      <c r="D35" s="349"/>
      <c r="E35" s="350"/>
    </row>
    <row r="36" spans="1:5" ht="15" x14ac:dyDescent="0.2">
      <c r="A36" s="29"/>
      <c r="B36" s="29"/>
      <c r="C36" s="29"/>
      <c r="D36" s="29"/>
      <c r="E36" s="29"/>
    </row>
    <row r="37" spans="1:5" ht="15" x14ac:dyDescent="0.2">
      <c r="A37" s="327" t="s">
        <v>46</v>
      </c>
      <c r="B37" s="328"/>
      <c r="C37" s="328"/>
      <c r="D37" s="328"/>
      <c r="E37" s="329"/>
    </row>
    <row r="38" spans="1:5" ht="126.75" customHeight="1" x14ac:dyDescent="0.2">
      <c r="A38" s="354"/>
      <c r="B38" s="355"/>
      <c r="C38" s="355"/>
      <c r="D38" s="355"/>
      <c r="E38" s="356"/>
    </row>
    <row r="39" spans="1:5" ht="15" x14ac:dyDescent="0.2">
      <c r="A39" s="29"/>
      <c r="B39" s="29"/>
      <c r="C39" s="29"/>
      <c r="D39" s="29"/>
      <c r="E39" s="29"/>
    </row>
    <row r="40" spans="1:5" ht="15" x14ac:dyDescent="0.2">
      <c r="A40" s="327" t="s">
        <v>47</v>
      </c>
      <c r="B40" s="328"/>
      <c r="C40" s="328"/>
      <c r="D40" s="328"/>
      <c r="E40" s="329"/>
    </row>
    <row r="41" spans="1:5" ht="38.25" customHeight="1" x14ac:dyDescent="0.2">
      <c r="A41" s="345"/>
      <c r="B41" s="346"/>
      <c r="C41" s="346"/>
      <c r="D41" s="346"/>
      <c r="E41" s="347"/>
    </row>
    <row r="42" spans="1:5" ht="15" x14ac:dyDescent="0.2">
      <c r="A42" s="29"/>
      <c r="B42" s="29"/>
      <c r="C42" s="29"/>
      <c r="D42" s="29"/>
      <c r="E42" s="29"/>
    </row>
    <row r="43" spans="1:5" ht="14.25" customHeight="1" x14ac:dyDescent="0.2">
      <c r="A43" s="18" t="s">
        <v>231</v>
      </c>
      <c r="B43" s="18"/>
      <c r="C43" s="18"/>
      <c r="D43" s="121"/>
      <c r="E43" s="258"/>
    </row>
    <row r="44" spans="1:5" ht="14.25" customHeight="1" x14ac:dyDescent="0.2">
      <c r="A44" s="257">
        <f>'Fiche candidat'!B12</f>
        <v>0</v>
      </c>
      <c r="B44" s="27"/>
      <c r="C44" s="18"/>
      <c r="D44" s="121" t="s">
        <v>233</v>
      </c>
      <c r="E44" s="258"/>
    </row>
    <row r="45" spans="1:5" ht="14.25" customHeight="1" x14ac:dyDescent="0.2">
      <c r="A45" s="18" t="s">
        <v>48</v>
      </c>
      <c r="B45" s="18"/>
      <c r="C45" s="18"/>
      <c r="D45" s="121"/>
      <c r="E45" s="258"/>
    </row>
    <row r="46" spans="1:5" ht="21.75" customHeight="1" x14ac:dyDescent="0.2">
      <c r="A46" s="257">
        <f>'Fiche candidat'!B18</f>
        <v>0</v>
      </c>
      <c r="B46" s="27"/>
      <c r="C46" s="18"/>
      <c r="D46" s="121" t="s">
        <v>233</v>
      </c>
      <c r="E46" s="258"/>
    </row>
    <row r="47" spans="1:5" ht="21.75" customHeight="1" x14ac:dyDescent="0.2">
      <c r="A47" s="257">
        <f>'Fiche candidat'!B21</f>
        <v>0</v>
      </c>
      <c r="B47" s="27"/>
      <c r="C47" s="18"/>
      <c r="D47" s="121" t="s">
        <v>233</v>
      </c>
      <c r="E47" s="258"/>
    </row>
    <row r="48" spans="1:5" ht="21.75" customHeight="1" x14ac:dyDescent="0.2">
      <c r="A48" s="257">
        <f>'Fiche candidat'!B24</f>
        <v>0</v>
      </c>
      <c r="B48" s="27"/>
      <c r="C48" s="18"/>
      <c r="D48" s="121" t="s">
        <v>233</v>
      </c>
      <c r="E48" s="258"/>
    </row>
    <row r="49" spans="1:5" ht="21.75" customHeight="1" x14ac:dyDescent="0.2">
      <c r="A49" s="286" t="s">
        <v>49</v>
      </c>
      <c r="B49" s="27"/>
      <c r="C49" s="18"/>
      <c r="D49" s="121"/>
      <c r="E49" s="258"/>
    </row>
    <row r="50" spans="1:5" ht="21.75" customHeight="1" x14ac:dyDescent="0.2">
      <c r="A50" s="257">
        <f>'Fiche candidat'!B4</f>
        <v>0</v>
      </c>
      <c r="B50" s="27"/>
      <c r="C50" s="18"/>
      <c r="D50" s="121" t="s">
        <v>233</v>
      </c>
      <c r="E50" s="258"/>
    </row>
    <row r="51" spans="1:5" ht="21.75" customHeight="1" x14ac:dyDescent="0.2">
      <c r="A51" s="286" t="s">
        <v>50</v>
      </c>
      <c r="B51" s="27"/>
      <c r="C51" s="18"/>
      <c r="D51" s="121" t="s">
        <v>233</v>
      </c>
      <c r="E51" s="258"/>
    </row>
    <row r="52" spans="1:5" x14ac:dyDescent="0.2">
      <c r="A52" s="285">
        <f>'Fiche candidat'!B10</f>
        <v>0</v>
      </c>
      <c r="B52" s="18"/>
      <c r="C52" s="18"/>
      <c r="D52" s="18"/>
      <c r="E52" s="18"/>
    </row>
    <row r="53" spans="1:5" x14ac:dyDescent="0.2">
      <c r="A53" s="18"/>
      <c r="B53" s="18"/>
      <c r="C53" s="18"/>
      <c r="D53" s="18"/>
      <c r="E53" s="18"/>
    </row>
    <row r="54" spans="1:5" ht="39" customHeight="1" x14ac:dyDescent="0.2">
      <c r="A54" s="344" t="s">
        <v>51</v>
      </c>
      <c r="B54" s="344"/>
      <c r="C54" s="344"/>
      <c r="D54" s="18"/>
      <c r="E54" s="18"/>
    </row>
  </sheetData>
  <sheetProtection algorithmName="SHA-512" hashValue="opW3cCl5ldjVDio/jhbl7XVyKyMFSD2+TFwa/lpFTT/gjcVNuKABf9veFrMuVVEGIkcm1s4S4A83dQhapjKWAw==" saltValue="Eyib4LOzLG+z51E/U8A6Mw==" spinCount="100000" sheet="1" selectLockedCells="1"/>
  <mergeCells count="20">
    <mergeCell ref="A40:E40"/>
    <mergeCell ref="A54:C54"/>
    <mergeCell ref="A41:E41"/>
    <mergeCell ref="A35:E35"/>
    <mergeCell ref="A22:E22"/>
    <mergeCell ref="A37:E37"/>
    <mergeCell ref="A38:E38"/>
    <mergeCell ref="B10:E10"/>
    <mergeCell ref="A1:E1"/>
    <mergeCell ref="A3:E3"/>
    <mergeCell ref="B5:E5"/>
    <mergeCell ref="B7:E7"/>
    <mergeCell ref="A20:E20"/>
    <mergeCell ref="A19:E19"/>
    <mergeCell ref="A21:E21"/>
    <mergeCell ref="A12:E12"/>
    <mergeCell ref="A13:E13"/>
    <mergeCell ref="A15:E15"/>
    <mergeCell ref="A16:E16"/>
    <mergeCell ref="A18:E18"/>
  </mergeCells>
  <pageMargins left="0.70866141732283472" right="0.47244094488188981" top="0.9055118110236221" bottom="0.74803149606299213" header="0.27559055118110237" footer="0.31496062992125984"/>
  <pageSetup paperSize="9" orientation="portrait" r:id="rId1"/>
  <headerFooter>
    <oddHeader>&amp;R&amp;G</oddHeader>
    <oddFooter>&amp;CMandat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FFCC"/>
    <pageSetUpPr fitToPage="1"/>
  </sheetPr>
  <dimension ref="A1:E38"/>
  <sheetViews>
    <sheetView showGridLines="0" view="pageLayout" zoomScaleNormal="130" workbookViewId="0">
      <selection activeCell="A21" sqref="A21:E21"/>
    </sheetView>
  </sheetViews>
  <sheetFormatPr baseColWidth="10" defaultColWidth="9.140625" defaultRowHeight="12.75" x14ac:dyDescent="0.2"/>
  <cols>
    <col min="1" max="1" width="7.85546875" bestFit="1" customWidth="1"/>
    <col min="2" max="2" width="35.42578125" customWidth="1"/>
    <col min="3" max="3" width="35.7109375" customWidth="1"/>
    <col min="4" max="5" width="15.28515625" customWidth="1"/>
  </cols>
  <sheetData>
    <row r="1" spans="1:5" ht="15" x14ac:dyDescent="0.2">
      <c r="A1" s="300" t="s">
        <v>37</v>
      </c>
      <c r="B1" s="300"/>
      <c r="C1" s="300"/>
      <c r="D1" s="300"/>
      <c r="E1" s="300"/>
    </row>
    <row r="2" spans="1:5" x14ac:dyDescent="0.2">
      <c r="A2" s="59"/>
      <c r="B2" s="60"/>
      <c r="C2" s="60"/>
      <c r="D2" s="60"/>
      <c r="E2" s="60"/>
    </row>
    <row r="3" spans="1:5" ht="24.95" customHeight="1" x14ac:dyDescent="0.35">
      <c r="A3" s="366" t="s">
        <v>229</v>
      </c>
      <c r="B3" s="366"/>
      <c r="C3" s="366"/>
      <c r="D3" s="366"/>
      <c r="E3" s="366"/>
    </row>
    <row r="4" spans="1:5" ht="3.75" customHeight="1" x14ac:dyDescent="0.2">
      <c r="A4" s="18"/>
      <c r="B4" s="368"/>
      <c r="C4" s="369"/>
      <c r="D4" s="369"/>
      <c r="E4" s="369"/>
    </row>
    <row r="5" spans="1:5" ht="3.75" customHeight="1" x14ac:dyDescent="0.2">
      <c r="A5" s="18"/>
      <c r="B5" s="18"/>
      <c r="C5" s="121"/>
      <c r="D5" s="121"/>
      <c r="E5" s="121"/>
    </row>
    <row r="6" spans="1:5" ht="20.100000000000001" customHeight="1" x14ac:dyDescent="0.2">
      <c r="A6" s="360" t="s">
        <v>18</v>
      </c>
      <c r="B6" s="361"/>
      <c r="C6" s="21">
        <f>'Fiche candidat'!B4</f>
        <v>0</v>
      </c>
      <c r="D6" s="122" t="s">
        <v>16</v>
      </c>
      <c r="E6" s="6">
        <f>'Fiche candidat'!B3</f>
        <v>0</v>
      </c>
    </row>
    <row r="7" spans="1:5" ht="20.100000000000001" customHeight="1" x14ac:dyDescent="0.2">
      <c r="A7" s="362" t="s">
        <v>19</v>
      </c>
      <c r="B7" s="363"/>
      <c r="C7" s="19">
        <f>'Fiche candidat'!B5</f>
        <v>0</v>
      </c>
      <c r="D7" s="123" t="s">
        <v>53</v>
      </c>
      <c r="E7" s="4">
        <f>'Fiche candidat'!B7</f>
        <v>0</v>
      </c>
    </row>
    <row r="8" spans="1:5" ht="20.100000000000001" customHeight="1" x14ac:dyDescent="0.2">
      <c r="A8" s="362" t="s">
        <v>235</v>
      </c>
      <c r="B8" s="363"/>
      <c r="C8" s="20">
        <f>'Fiche candidat'!B12</f>
        <v>0</v>
      </c>
      <c r="D8" s="118" t="s">
        <v>21</v>
      </c>
      <c r="E8" s="34">
        <f>'Fiche candidat'!B8</f>
        <v>0</v>
      </c>
    </row>
    <row r="9" spans="1:5" ht="20.100000000000001" customHeight="1" x14ac:dyDescent="0.2">
      <c r="A9" s="364" t="s">
        <v>54</v>
      </c>
      <c r="B9" s="365"/>
      <c r="C9" s="22">
        <f>'Fiche candidat'!B18</f>
        <v>0</v>
      </c>
      <c r="D9" s="367"/>
      <c r="E9" s="367"/>
    </row>
    <row r="10" spans="1:5" ht="5.25" customHeight="1" x14ac:dyDescent="0.2">
      <c r="A10" s="18"/>
      <c r="B10" s="18"/>
      <c r="C10" s="18"/>
      <c r="D10" s="18"/>
      <c r="E10" s="18"/>
    </row>
    <row r="11" spans="1:5" ht="21.75" customHeight="1" x14ac:dyDescent="0.2">
      <c r="A11" s="358" t="s">
        <v>55</v>
      </c>
      <c r="B11" s="359"/>
      <c r="C11" s="359"/>
      <c r="D11" s="124" t="s">
        <v>56</v>
      </c>
      <c r="E11" s="125" t="s">
        <v>57</v>
      </c>
    </row>
    <row r="12" spans="1:5" ht="45" customHeight="1" x14ac:dyDescent="0.2">
      <c r="A12" s="372" t="s">
        <v>58</v>
      </c>
      <c r="B12" s="373"/>
      <c r="C12" s="373"/>
      <c r="D12" s="47"/>
      <c r="E12" s="48"/>
    </row>
    <row r="13" spans="1:5" ht="45" customHeight="1" x14ac:dyDescent="0.2">
      <c r="A13" s="374" t="s">
        <v>59</v>
      </c>
      <c r="B13" s="375"/>
      <c r="C13" s="375"/>
      <c r="D13" s="53"/>
      <c r="E13" s="54"/>
    </row>
    <row r="14" spans="1:5" ht="45" customHeight="1" x14ac:dyDescent="0.2">
      <c r="A14" s="376" t="s">
        <v>60</v>
      </c>
      <c r="B14" s="377"/>
      <c r="C14" s="377"/>
      <c r="D14" s="55"/>
      <c r="E14" s="56"/>
    </row>
    <row r="15" spans="1:5" ht="45" customHeight="1" x14ac:dyDescent="0.2">
      <c r="A15" s="378" t="s">
        <v>61</v>
      </c>
      <c r="B15" s="379"/>
      <c r="C15" s="379"/>
      <c r="D15" s="57"/>
      <c r="E15" s="58"/>
    </row>
    <row r="16" spans="1:5" ht="45" customHeight="1" x14ac:dyDescent="0.2">
      <c r="A16" s="376" t="s">
        <v>62</v>
      </c>
      <c r="B16" s="377"/>
      <c r="C16" s="377"/>
      <c r="D16" s="55"/>
      <c r="E16" s="56"/>
    </row>
    <row r="17" spans="1:5" ht="45" customHeight="1" x14ac:dyDescent="0.2">
      <c r="A17" s="378" t="s">
        <v>63</v>
      </c>
      <c r="B17" s="379"/>
      <c r="C17" s="379"/>
      <c r="D17" s="57"/>
      <c r="E17" s="58"/>
    </row>
    <row r="18" spans="1:5" ht="45" customHeight="1" x14ac:dyDescent="0.2">
      <c r="A18" s="384" t="s">
        <v>64</v>
      </c>
      <c r="B18" s="385"/>
      <c r="C18" s="385"/>
      <c r="D18" s="92"/>
      <c r="E18" s="93"/>
    </row>
    <row r="19" spans="1:5" ht="8.25" customHeight="1" x14ac:dyDescent="0.2">
      <c r="A19" s="18"/>
      <c r="B19" s="18"/>
      <c r="C19" s="18"/>
      <c r="D19" s="18"/>
      <c r="E19" s="126"/>
    </row>
    <row r="20" spans="1:5" ht="15" x14ac:dyDescent="0.2">
      <c r="A20" s="386" t="s">
        <v>65</v>
      </c>
      <c r="B20" s="387"/>
      <c r="C20" s="387"/>
      <c r="D20" s="387"/>
      <c r="E20" s="388"/>
    </row>
    <row r="21" spans="1:5" ht="123.75" customHeight="1" x14ac:dyDescent="0.2">
      <c r="A21" s="380" t="s">
        <v>66</v>
      </c>
      <c r="B21" s="381"/>
      <c r="C21" s="381"/>
      <c r="D21" s="381"/>
      <c r="E21" s="382"/>
    </row>
    <row r="22" spans="1:5" ht="12.75" customHeight="1" x14ac:dyDescent="0.2"/>
    <row r="23" spans="1:5" s="2" customFormat="1" ht="14.25" customHeight="1" x14ac:dyDescent="0.2">
      <c r="A23" s="390" t="s">
        <v>67</v>
      </c>
      <c r="B23" s="390"/>
      <c r="C23" s="8" t="s">
        <v>17</v>
      </c>
      <c r="D23" s="385"/>
      <c r="E23" s="385"/>
    </row>
    <row r="24" spans="1:5" s="2" customFormat="1" ht="14.25" customHeight="1" x14ac:dyDescent="0.2">
      <c r="A24" s="357">
        <f>'Fiche candidat'!B18</f>
        <v>0</v>
      </c>
      <c r="B24" s="357"/>
      <c r="C24" s="120"/>
      <c r="D24" s="120"/>
      <c r="E24" s="120"/>
    </row>
    <row r="25" spans="1:5" s="2" customFormat="1" ht="36.75" customHeight="1" x14ac:dyDescent="0.2">
      <c r="A25" s="383" t="s">
        <v>68</v>
      </c>
      <c r="B25" s="383"/>
      <c r="C25" s="8" t="s">
        <v>17</v>
      </c>
      <c r="D25" s="389"/>
      <c r="E25" s="389"/>
    </row>
    <row r="26" spans="1:5" s="2" customFormat="1" ht="14.25" customHeight="1" x14ac:dyDescent="0.2">
      <c r="A26" s="357">
        <f>'Fiche candidat'!B21</f>
        <v>0</v>
      </c>
      <c r="B26" s="357"/>
      <c r="C26" s="120"/>
      <c r="D26" s="120"/>
      <c r="E26" s="120"/>
    </row>
    <row r="27" spans="1:5" ht="29.25" customHeight="1" x14ac:dyDescent="0.2">
      <c r="A27" s="370" t="s">
        <v>69</v>
      </c>
      <c r="B27" s="370"/>
      <c r="C27" s="8" t="s">
        <v>17</v>
      </c>
      <c r="D27" s="371"/>
      <c r="E27" s="371"/>
    </row>
    <row r="28" spans="1:5" x14ac:dyDescent="0.2">
      <c r="A28" s="285">
        <f>'Fiche candidat'!B10</f>
        <v>0</v>
      </c>
      <c r="B28" s="120"/>
      <c r="C28" s="120"/>
      <c r="D28" s="120"/>
      <c r="E28" s="120"/>
    </row>
    <row r="37" spans="1:2" x14ac:dyDescent="0.2">
      <c r="A37" s="18"/>
    </row>
    <row r="38" spans="1:2" x14ac:dyDescent="0.2">
      <c r="B38" s="18"/>
    </row>
  </sheetData>
  <sheetProtection algorithmName="SHA-512" hashValue="T0cOnK1Bs2yvJiXOj5W+yUDoWDZplfiLopYSjigV2aLTZZJjqVrPX6F2ir14uDRInGa4bNbncb33wOXhabGuZw==" saltValue="qzIAe9wx5INeMm8nhKxOCw==" spinCount="100000" sheet="1" selectLockedCells="1"/>
  <mergeCells count="26">
    <mergeCell ref="A27:B27"/>
    <mergeCell ref="D27:E27"/>
    <mergeCell ref="A12:C12"/>
    <mergeCell ref="A13:C13"/>
    <mergeCell ref="A14:C14"/>
    <mergeCell ref="A15:C15"/>
    <mergeCell ref="A21:E21"/>
    <mergeCell ref="A25:B25"/>
    <mergeCell ref="A16:C16"/>
    <mergeCell ref="A17:C17"/>
    <mergeCell ref="A18:C18"/>
    <mergeCell ref="A20:E20"/>
    <mergeCell ref="D23:E23"/>
    <mergeCell ref="D25:E25"/>
    <mergeCell ref="A23:B23"/>
    <mergeCell ref="A24:B24"/>
    <mergeCell ref="A26:B26"/>
    <mergeCell ref="A1:E1"/>
    <mergeCell ref="A11:C11"/>
    <mergeCell ref="A6:B6"/>
    <mergeCell ref="A7:B7"/>
    <mergeCell ref="A8:B8"/>
    <mergeCell ref="A9:B9"/>
    <mergeCell ref="A3:E3"/>
    <mergeCell ref="D9:E9"/>
    <mergeCell ref="B4:E4"/>
  </mergeCells>
  <phoneticPr fontId="6" type="noConversion"/>
  <printOptions horizontalCentered="1"/>
  <pageMargins left="0.70866141732283472" right="0.47244094488188981" top="0.9055118110236221" bottom="0.74803149606299213" header="0.31496062992125984" footer="0.31496062992125984"/>
  <pageSetup paperSize="9" scale="84" orientation="portrait" r:id="rId1"/>
  <headerFooter scaleWithDoc="0">
    <oddHeader>&amp;R&amp;G</oddHeader>
    <oddFooter>&amp;CPlanification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7" r:id="rId5" name="Check Box 63">
              <controlPr defaultSize="0" autoFill="0" autoLine="0" autoPict="0">
                <anchor moveWithCells="1">
                  <from>
                    <xdr:col>3</xdr:col>
                    <xdr:colOff>428625</xdr:colOff>
                    <xdr:row>11</xdr:row>
                    <xdr:rowOff>171450</xdr:rowOff>
                  </from>
                  <to>
                    <xdr:col>3</xdr:col>
                    <xdr:colOff>647700</xdr:colOff>
                    <xdr:row>11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" name="Check Box 64">
              <controlPr defaultSize="0" autoFill="0" autoLine="0" autoPict="0">
                <anchor moveWithCells="1">
                  <from>
                    <xdr:col>4</xdr:col>
                    <xdr:colOff>400050</xdr:colOff>
                    <xdr:row>11</xdr:row>
                    <xdr:rowOff>171450</xdr:rowOff>
                  </from>
                  <to>
                    <xdr:col>4</xdr:col>
                    <xdr:colOff>628650</xdr:colOff>
                    <xdr:row>11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7" name="Check Box 65">
              <controlPr defaultSize="0" autoFill="0" autoLine="0" autoPict="0">
                <anchor moveWithCells="1">
                  <from>
                    <xdr:col>3</xdr:col>
                    <xdr:colOff>419100</xdr:colOff>
                    <xdr:row>12</xdr:row>
                    <xdr:rowOff>152400</xdr:rowOff>
                  </from>
                  <to>
                    <xdr:col>3</xdr:col>
                    <xdr:colOff>638175</xdr:colOff>
                    <xdr:row>12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8" name="Check Box 66">
              <controlPr defaultSize="0" autoFill="0" autoLine="0" autoPict="0">
                <anchor moveWithCells="1">
                  <from>
                    <xdr:col>4</xdr:col>
                    <xdr:colOff>400050</xdr:colOff>
                    <xdr:row>12</xdr:row>
                    <xdr:rowOff>161925</xdr:rowOff>
                  </from>
                  <to>
                    <xdr:col>4</xdr:col>
                    <xdr:colOff>619125</xdr:colOff>
                    <xdr:row>12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9" name="Check Box 67">
              <controlPr defaultSize="0" autoFill="0" autoLine="0" autoPict="0">
                <anchor moveWithCells="1">
                  <from>
                    <xdr:col>3</xdr:col>
                    <xdr:colOff>409575</xdr:colOff>
                    <xdr:row>13</xdr:row>
                    <xdr:rowOff>142875</xdr:rowOff>
                  </from>
                  <to>
                    <xdr:col>3</xdr:col>
                    <xdr:colOff>628650</xdr:colOff>
                    <xdr:row>13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0" name="Check Box 68">
              <controlPr defaultSize="0" autoFill="0" autoLine="0" autoPict="0">
                <anchor moveWithCells="1">
                  <from>
                    <xdr:col>4</xdr:col>
                    <xdr:colOff>390525</xdr:colOff>
                    <xdr:row>13</xdr:row>
                    <xdr:rowOff>152400</xdr:rowOff>
                  </from>
                  <to>
                    <xdr:col>4</xdr:col>
                    <xdr:colOff>609600</xdr:colOff>
                    <xdr:row>13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1" name="Check Box 71">
              <controlPr defaultSize="0" autoFill="0" autoLine="0" autoPict="0">
                <anchor moveWithCells="1">
                  <from>
                    <xdr:col>3</xdr:col>
                    <xdr:colOff>400050</xdr:colOff>
                    <xdr:row>14</xdr:row>
                    <xdr:rowOff>152400</xdr:rowOff>
                  </from>
                  <to>
                    <xdr:col>3</xdr:col>
                    <xdr:colOff>628650</xdr:colOff>
                    <xdr:row>14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2" name="Check Box 72">
              <controlPr defaultSize="0" autoFill="0" autoLine="0" autoPict="0">
                <anchor moveWithCells="1">
                  <from>
                    <xdr:col>4</xdr:col>
                    <xdr:colOff>381000</xdr:colOff>
                    <xdr:row>14</xdr:row>
                    <xdr:rowOff>161925</xdr:rowOff>
                  </from>
                  <to>
                    <xdr:col>4</xdr:col>
                    <xdr:colOff>600075</xdr:colOff>
                    <xdr:row>14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13" name="Check Box 73">
              <controlPr defaultSize="0" autoFill="0" autoLine="0" autoPict="0">
                <anchor moveWithCells="1">
                  <from>
                    <xdr:col>3</xdr:col>
                    <xdr:colOff>390525</xdr:colOff>
                    <xdr:row>15</xdr:row>
                    <xdr:rowOff>123825</xdr:rowOff>
                  </from>
                  <to>
                    <xdr:col>3</xdr:col>
                    <xdr:colOff>609600</xdr:colOff>
                    <xdr:row>15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14" name="Check Box 74">
              <controlPr defaultSize="0" autoFill="0" autoLine="0" autoPict="0">
                <anchor moveWithCells="1">
                  <from>
                    <xdr:col>4</xdr:col>
                    <xdr:colOff>361950</xdr:colOff>
                    <xdr:row>15</xdr:row>
                    <xdr:rowOff>133350</xdr:rowOff>
                  </from>
                  <to>
                    <xdr:col>4</xdr:col>
                    <xdr:colOff>590550</xdr:colOff>
                    <xdr:row>15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15" name="Check Box 75">
              <controlPr defaultSize="0" autoFill="0" autoLine="0" autoPict="0">
                <anchor moveWithCells="1">
                  <from>
                    <xdr:col>3</xdr:col>
                    <xdr:colOff>381000</xdr:colOff>
                    <xdr:row>16</xdr:row>
                    <xdr:rowOff>152400</xdr:rowOff>
                  </from>
                  <to>
                    <xdr:col>3</xdr:col>
                    <xdr:colOff>600075</xdr:colOff>
                    <xdr:row>16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16" name="Check Box 76">
              <controlPr defaultSize="0" autoFill="0" autoLine="0" autoPict="0">
                <anchor moveWithCells="1">
                  <from>
                    <xdr:col>4</xdr:col>
                    <xdr:colOff>361950</xdr:colOff>
                    <xdr:row>16</xdr:row>
                    <xdr:rowOff>161925</xdr:rowOff>
                  </from>
                  <to>
                    <xdr:col>4</xdr:col>
                    <xdr:colOff>581025</xdr:colOff>
                    <xdr:row>16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7" name="Check Box 77">
              <controlPr defaultSize="0" autoFill="0" autoLine="0" autoPict="0">
                <anchor moveWithCells="1">
                  <from>
                    <xdr:col>3</xdr:col>
                    <xdr:colOff>371475</xdr:colOff>
                    <xdr:row>17</xdr:row>
                    <xdr:rowOff>114300</xdr:rowOff>
                  </from>
                  <to>
                    <xdr:col>3</xdr:col>
                    <xdr:colOff>590550</xdr:colOff>
                    <xdr:row>17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18" name="Check Box 78">
              <controlPr defaultSize="0" autoFill="0" autoLine="0" autoPict="0">
                <anchor moveWithCells="1">
                  <from>
                    <xdr:col>4</xdr:col>
                    <xdr:colOff>352425</xdr:colOff>
                    <xdr:row>17</xdr:row>
                    <xdr:rowOff>123825</xdr:rowOff>
                  </from>
                  <to>
                    <xdr:col>4</xdr:col>
                    <xdr:colOff>571500</xdr:colOff>
                    <xdr:row>17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99FF"/>
    <pageSetUpPr fitToPage="1"/>
  </sheetPr>
  <dimension ref="A1:H57"/>
  <sheetViews>
    <sheetView showGridLines="0" view="pageLayout" zoomScale="70" zoomScaleNormal="85" zoomScalePageLayoutView="70" workbookViewId="0">
      <selection activeCell="D17" sqref="D17:E17"/>
    </sheetView>
  </sheetViews>
  <sheetFormatPr baseColWidth="10" defaultColWidth="11.42578125" defaultRowHeight="15" x14ac:dyDescent="0.2"/>
  <cols>
    <col min="1" max="1" width="5.140625" style="49" bestFit="1" customWidth="1"/>
    <col min="2" max="2" width="25.28515625" style="1" customWidth="1"/>
    <col min="3" max="3" width="42.42578125" style="1" customWidth="1"/>
    <col min="4" max="4" width="38.7109375" style="1" customWidth="1"/>
    <col min="5" max="5" width="19" style="1" customWidth="1"/>
    <col min="6" max="6" width="11.42578125" style="23" customWidth="1"/>
    <col min="7" max="7" width="12.7109375" style="23" customWidth="1"/>
    <col min="8" max="8" width="11.42578125" style="23"/>
    <col min="9" max="16384" width="11.42578125" style="1"/>
  </cols>
  <sheetData>
    <row r="1" spans="1:8" x14ac:dyDescent="0.2">
      <c r="A1" s="402" t="s">
        <v>71</v>
      </c>
      <c r="B1" s="402"/>
      <c r="C1" s="402"/>
      <c r="D1" s="402"/>
      <c r="E1" s="61"/>
    </row>
    <row r="2" spans="1:8" x14ac:dyDescent="0.2">
      <c r="A2" s="61"/>
      <c r="B2" s="61"/>
      <c r="C2" s="61"/>
      <c r="D2" s="61"/>
      <c r="E2" s="61"/>
    </row>
    <row r="3" spans="1:8" ht="30" customHeight="1" x14ac:dyDescent="0.2">
      <c r="A3" s="428" t="s">
        <v>72</v>
      </c>
      <c r="B3" s="429"/>
      <c r="C3" s="429"/>
      <c r="D3" s="429"/>
      <c r="E3" s="429"/>
      <c r="F3" s="429"/>
      <c r="G3" s="429"/>
      <c r="H3" s="430"/>
    </row>
    <row r="4" spans="1:8" ht="12" customHeight="1" x14ac:dyDescent="0.2">
      <c r="A4" s="107"/>
      <c r="B4" s="107"/>
      <c r="C4" s="107"/>
      <c r="D4" s="136"/>
      <c r="E4" s="136"/>
      <c r="F4" s="136"/>
      <c r="G4" s="136"/>
      <c r="H4" s="107"/>
    </row>
    <row r="5" spans="1:8" ht="23.25" customHeight="1" x14ac:dyDescent="0.2">
      <c r="A5" s="418" t="s">
        <v>18</v>
      </c>
      <c r="B5" s="419"/>
      <c r="C5" s="372">
        <f>'Fiche candidat'!B4</f>
        <v>0</v>
      </c>
      <c r="D5" s="412"/>
      <c r="E5" s="137" t="s">
        <v>16</v>
      </c>
      <c r="F5" s="411">
        <f>'Fiche candidat'!B3</f>
        <v>0</v>
      </c>
      <c r="G5" s="373"/>
      <c r="H5" s="412"/>
    </row>
    <row r="6" spans="1:8" ht="23.25" customHeight="1" x14ac:dyDescent="0.2">
      <c r="A6" s="420" t="s">
        <v>19</v>
      </c>
      <c r="B6" s="421"/>
      <c r="C6" s="376">
        <f>'Fiche candidat'!B5</f>
        <v>0</v>
      </c>
      <c r="D6" s="407"/>
      <c r="E6" s="140" t="s">
        <v>53</v>
      </c>
      <c r="F6" s="413">
        <f>'Fiche candidat'!B7</f>
        <v>0</v>
      </c>
      <c r="G6" s="414">
        <f>'Fiche candidat'!C7</f>
        <v>0</v>
      </c>
      <c r="H6" s="415"/>
    </row>
    <row r="7" spans="1:8" ht="23.25" customHeight="1" x14ac:dyDescent="0.2">
      <c r="A7" s="420" t="s">
        <v>235</v>
      </c>
      <c r="B7" s="421"/>
      <c r="C7" s="376">
        <f>'Fiche candidat'!B12</f>
        <v>0</v>
      </c>
      <c r="D7" s="407"/>
      <c r="E7" s="141" t="s">
        <v>21</v>
      </c>
      <c r="F7" s="413">
        <f>'Fiche candidat'!B8</f>
        <v>0</v>
      </c>
      <c r="G7" s="414">
        <f>'Fiche candidat'!C8</f>
        <v>0</v>
      </c>
      <c r="H7" s="415"/>
    </row>
    <row r="8" spans="1:8" ht="23.25" customHeight="1" x14ac:dyDescent="0.2">
      <c r="A8" s="420" t="s">
        <v>54</v>
      </c>
      <c r="B8" s="421"/>
      <c r="C8" s="376">
        <f>'Fiche candidat'!B18</f>
        <v>0</v>
      </c>
      <c r="D8" s="407"/>
      <c r="E8" s="376"/>
      <c r="F8" s="377"/>
      <c r="G8" s="377"/>
      <c r="H8" s="407"/>
    </row>
    <row r="9" spans="1:8" ht="23.25" customHeight="1" x14ac:dyDescent="0.2">
      <c r="A9" s="422"/>
      <c r="B9" s="423"/>
      <c r="C9" s="384">
        <f>'Fiche candidat'!B21</f>
        <v>0</v>
      </c>
      <c r="D9" s="424"/>
      <c r="E9" s="408"/>
      <c r="F9" s="409"/>
      <c r="G9" s="409"/>
      <c r="H9" s="410"/>
    </row>
    <row r="10" spans="1:8" ht="12" customHeight="1" x14ac:dyDescent="0.2">
      <c r="A10" s="107"/>
      <c r="B10" s="145"/>
      <c r="C10" s="145"/>
      <c r="D10" s="136"/>
      <c r="E10" s="136"/>
      <c r="F10" s="136"/>
      <c r="G10" s="136"/>
      <c r="H10" s="107"/>
    </row>
    <row r="11" spans="1:8" ht="52.5" customHeight="1" x14ac:dyDescent="0.2">
      <c r="A11" s="431" t="s">
        <v>73</v>
      </c>
      <c r="B11" s="431"/>
      <c r="C11" s="431"/>
      <c r="D11" s="431"/>
      <c r="E11" s="431"/>
      <c r="F11" s="431"/>
      <c r="G11" s="431"/>
      <c r="H11" s="431"/>
    </row>
    <row r="12" spans="1:8" ht="11.25" customHeight="1" x14ac:dyDescent="0.2">
      <c r="A12" s="233"/>
      <c r="B12" s="209"/>
      <c r="C12" s="209"/>
      <c r="D12" s="234"/>
      <c r="E12" s="234"/>
      <c r="F12" s="225"/>
      <c r="G12" s="225"/>
      <c r="H12" s="225"/>
    </row>
    <row r="13" spans="1:8" ht="18" customHeight="1" x14ac:dyDescent="0.2">
      <c r="A13" s="425" t="s">
        <v>74</v>
      </c>
      <c r="B13" s="426"/>
      <c r="C13" s="426"/>
      <c r="D13" s="426"/>
      <c r="E13" s="426"/>
      <c r="F13" s="426"/>
      <c r="G13" s="426"/>
      <c r="H13" s="427"/>
    </row>
    <row r="14" spans="1:8" ht="21" customHeight="1" x14ac:dyDescent="0.2">
      <c r="A14" s="134">
        <f>COUNTA(A15:A26)</f>
        <v>0</v>
      </c>
      <c r="B14" s="416" t="s">
        <v>75</v>
      </c>
      <c r="C14" s="417"/>
      <c r="D14" s="405" t="s">
        <v>65</v>
      </c>
      <c r="E14" s="406"/>
      <c r="F14" s="235" t="s">
        <v>76</v>
      </c>
      <c r="G14" s="235" t="s">
        <v>77</v>
      </c>
      <c r="H14" s="235" t="s">
        <v>78</v>
      </c>
    </row>
    <row r="15" spans="1:8" ht="24" customHeight="1" x14ac:dyDescent="0.2">
      <c r="A15" s="128"/>
      <c r="B15" s="392" t="s">
        <v>79</v>
      </c>
      <c r="C15" s="393"/>
      <c r="D15" s="403"/>
      <c r="E15" s="404"/>
      <c r="F15" s="129"/>
      <c r="G15" s="129"/>
      <c r="H15" s="129"/>
    </row>
    <row r="16" spans="1:8" ht="32.25" customHeight="1" x14ac:dyDescent="0.2">
      <c r="A16" s="128"/>
      <c r="B16" s="392" t="s">
        <v>80</v>
      </c>
      <c r="C16" s="393"/>
      <c r="D16" s="403"/>
      <c r="E16" s="404"/>
      <c r="F16" s="129"/>
      <c r="G16" s="129"/>
      <c r="H16" s="129"/>
    </row>
    <row r="17" spans="1:8" ht="24" customHeight="1" x14ac:dyDescent="0.2">
      <c r="A17" s="128"/>
      <c r="B17" s="392" t="s">
        <v>81</v>
      </c>
      <c r="C17" s="393"/>
      <c r="D17" s="403"/>
      <c r="E17" s="404"/>
      <c r="F17" s="129"/>
      <c r="G17" s="129"/>
      <c r="H17" s="129"/>
    </row>
    <row r="18" spans="1:8" ht="32.25" customHeight="1" x14ac:dyDescent="0.2">
      <c r="A18" s="128"/>
      <c r="B18" s="392" t="s">
        <v>82</v>
      </c>
      <c r="C18" s="393"/>
      <c r="D18" s="403"/>
      <c r="E18" s="404"/>
      <c r="F18" s="129"/>
      <c r="G18" s="129"/>
      <c r="H18" s="129"/>
    </row>
    <row r="19" spans="1:8" ht="38.25" customHeight="1" x14ac:dyDescent="0.2">
      <c r="A19" s="128"/>
      <c r="B19" s="392" t="s">
        <v>83</v>
      </c>
      <c r="C19" s="393"/>
      <c r="D19" s="403"/>
      <c r="E19" s="404"/>
      <c r="F19" s="129"/>
      <c r="G19" s="129"/>
      <c r="H19" s="129"/>
    </row>
    <row r="20" spans="1:8" ht="24" customHeight="1" x14ac:dyDescent="0.2">
      <c r="A20" s="128"/>
      <c r="B20" s="392" t="s">
        <v>84</v>
      </c>
      <c r="C20" s="393"/>
      <c r="D20" s="403"/>
      <c r="E20" s="404"/>
      <c r="F20" s="129"/>
      <c r="G20" s="129"/>
      <c r="H20" s="129"/>
    </row>
    <row r="21" spans="1:8" ht="32.25" customHeight="1" x14ac:dyDescent="0.2">
      <c r="A21" s="128"/>
      <c r="B21" s="392" t="s">
        <v>85</v>
      </c>
      <c r="C21" s="393"/>
      <c r="D21" s="403"/>
      <c r="E21" s="404"/>
      <c r="F21" s="129"/>
      <c r="G21" s="129"/>
      <c r="H21" s="129"/>
    </row>
    <row r="22" spans="1:8" ht="24" customHeight="1" x14ac:dyDescent="0.2">
      <c r="A22" s="128"/>
      <c r="B22" s="392" t="s">
        <v>86</v>
      </c>
      <c r="C22" s="393"/>
      <c r="D22" s="403"/>
      <c r="E22" s="404"/>
      <c r="F22" s="129"/>
      <c r="G22" s="129"/>
      <c r="H22" s="129"/>
    </row>
    <row r="23" spans="1:8" ht="34.5" customHeight="1" x14ac:dyDescent="0.2">
      <c r="A23" s="128"/>
      <c r="B23" s="392" t="s">
        <v>87</v>
      </c>
      <c r="C23" s="393"/>
      <c r="D23" s="403"/>
      <c r="E23" s="404"/>
      <c r="F23" s="129"/>
      <c r="G23" s="129"/>
      <c r="H23" s="129"/>
    </row>
    <row r="24" spans="1:8" ht="24" customHeight="1" x14ac:dyDescent="0.2">
      <c r="A24" s="128"/>
      <c r="B24" s="392" t="s">
        <v>88</v>
      </c>
      <c r="C24" s="393"/>
      <c r="D24" s="403"/>
      <c r="E24" s="404"/>
      <c r="F24" s="129"/>
      <c r="G24" s="129"/>
      <c r="H24" s="129"/>
    </row>
    <row r="25" spans="1:8" ht="23.25" customHeight="1" x14ac:dyDescent="0.2">
      <c r="A25" s="130"/>
      <c r="B25" s="392" t="s">
        <v>89</v>
      </c>
      <c r="C25" s="393"/>
      <c r="D25" s="403"/>
      <c r="E25" s="404"/>
      <c r="F25" s="129"/>
      <c r="G25" s="129"/>
      <c r="H25" s="129"/>
    </row>
    <row r="26" spans="1:8" ht="33.75" customHeight="1" x14ac:dyDescent="0.2">
      <c r="A26" s="131"/>
      <c r="B26" s="392" t="s">
        <v>90</v>
      </c>
      <c r="C26" s="393"/>
      <c r="D26" s="403"/>
      <c r="E26" s="404"/>
      <c r="F26" s="129"/>
      <c r="G26" s="129"/>
      <c r="H26" s="129"/>
    </row>
    <row r="27" spans="1:8" ht="15.75" customHeight="1" x14ac:dyDescent="0.2">
      <c r="A27" s="425" t="s">
        <v>91</v>
      </c>
      <c r="B27" s="426"/>
      <c r="C27" s="426"/>
      <c r="D27" s="426"/>
      <c r="E27" s="426"/>
      <c r="F27" s="426"/>
      <c r="G27" s="426"/>
      <c r="H27" s="427"/>
    </row>
    <row r="28" spans="1:8" ht="19.5" customHeight="1" x14ac:dyDescent="0.2">
      <c r="A28" s="134">
        <f>COUNTA(A29:A34)</f>
        <v>0</v>
      </c>
      <c r="B28" s="416" t="s">
        <v>75</v>
      </c>
      <c r="C28" s="417"/>
      <c r="D28" s="405" t="s">
        <v>92</v>
      </c>
      <c r="E28" s="406"/>
      <c r="F28" s="235" t="s">
        <v>93</v>
      </c>
      <c r="G28" s="235" t="s">
        <v>94</v>
      </c>
      <c r="H28" s="235" t="s">
        <v>95</v>
      </c>
    </row>
    <row r="29" spans="1:8" ht="34.5" customHeight="1" x14ac:dyDescent="0.2">
      <c r="A29" s="131"/>
      <c r="B29" s="392" t="s">
        <v>96</v>
      </c>
      <c r="C29" s="393"/>
      <c r="D29" s="403"/>
      <c r="E29" s="404"/>
      <c r="F29" s="129"/>
      <c r="G29" s="129"/>
      <c r="H29" s="129"/>
    </row>
    <row r="30" spans="1:8" ht="23.25" customHeight="1" x14ac:dyDescent="0.2">
      <c r="A30" s="131"/>
      <c r="B30" s="392" t="s">
        <v>97</v>
      </c>
      <c r="C30" s="393"/>
      <c r="D30" s="403"/>
      <c r="E30" s="404"/>
      <c r="F30" s="129"/>
      <c r="G30" s="129"/>
      <c r="H30" s="129"/>
    </row>
    <row r="31" spans="1:8" ht="23.25" customHeight="1" x14ac:dyDescent="0.2">
      <c r="A31" s="131"/>
      <c r="B31" s="392" t="s">
        <v>98</v>
      </c>
      <c r="C31" s="393"/>
      <c r="D31" s="403"/>
      <c r="E31" s="404"/>
      <c r="F31" s="129"/>
      <c r="G31" s="129"/>
      <c r="H31" s="129"/>
    </row>
    <row r="32" spans="1:8" ht="31.5" customHeight="1" x14ac:dyDescent="0.2">
      <c r="A32" s="131"/>
      <c r="B32" s="392" t="s">
        <v>99</v>
      </c>
      <c r="C32" s="393"/>
      <c r="D32" s="403"/>
      <c r="E32" s="404"/>
      <c r="F32" s="129"/>
      <c r="G32" s="129"/>
      <c r="H32" s="129"/>
    </row>
    <row r="33" spans="1:8" ht="23.25" customHeight="1" x14ac:dyDescent="0.2">
      <c r="A33" s="131"/>
      <c r="B33" s="392" t="s">
        <v>100</v>
      </c>
      <c r="C33" s="393"/>
      <c r="D33" s="403"/>
      <c r="E33" s="404"/>
      <c r="F33" s="129"/>
      <c r="G33" s="129"/>
      <c r="H33" s="129"/>
    </row>
    <row r="34" spans="1:8" ht="23.25" customHeight="1" x14ac:dyDescent="0.2">
      <c r="A34" s="131"/>
      <c r="B34" s="392" t="s">
        <v>101</v>
      </c>
      <c r="C34" s="393"/>
      <c r="D34" s="403"/>
      <c r="E34" s="404"/>
      <c r="F34" s="129"/>
      <c r="G34" s="129"/>
      <c r="H34" s="129"/>
    </row>
    <row r="35" spans="1:8" ht="18" customHeight="1" x14ac:dyDescent="0.2">
      <c r="A35" s="425" t="s">
        <v>102</v>
      </c>
      <c r="B35" s="426"/>
      <c r="C35" s="426"/>
      <c r="D35" s="426"/>
      <c r="E35" s="426"/>
      <c r="F35" s="426"/>
      <c r="G35" s="426"/>
      <c r="H35" s="427"/>
    </row>
    <row r="36" spans="1:8" ht="22.5" customHeight="1" x14ac:dyDescent="0.2">
      <c r="A36" s="134">
        <f>COUNTA(A37:A48)</f>
        <v>0</v>
      </c>
      <c r="B36" s="416" t="s">
        <v>75</v>
      </c>
      <c r="C36" s="417"/>
      <c r="D36" s="405" t="s">
        <v>92</v>
      </c>
      <c r="E36" s="406"/>
      <c r="F36" s="235" t="s">
        <v>93</v>
      </c>
      <c r="G36" s="235" t="s">
        <v>94</v>
      </c>
      <c r="H36" s="235" t="s">
        <v>95</v>
      </c>
    </row>
    <row r="37" spans="1:8" ht="24" customHeight="1" x14ac:dyDescent="0.2">
      <c r="A37" s="128"/>
      <c r="B37" s="392" t="s">
        <v>103</v>
      </c>
      <c r="C37" s="393"/>
      <c r="D37" s="403"/>
      <c r="E37" s="404"/>
      <c r="F37" s="129"/>
      <c r="G37" s="129"/>
      <c r="H37" s="129"/>
    </row>
    <row r="38" spans="1:8" ht="24" customHeight="1" x14ac:dyDescent="0.2">
      <c r="A38" s="128"/>
      <c r="B38" s="392" t="s">
        <v>104</v>
      </c>
      <c r="C38" s="393"/>
      <c r="D38" s="403"/>
      <c r="E38" s="404"/>
      <c r="F38" s="129"/>
      <c r="G38" s="129"/>
      <c r="H38" s="129"/>
    </row>
    <row r="39" spans="1:8" ht="24" customHeight="1" x14ac:dyDescent="0.2">
      <c r="A39" s="128"/>
      <c r="B39" s="392" t="s">
        <v>105</v>
      </c>
      <c r="C39" s="393"/>
      <c r="D39" s="403"/>
      <c r="E39" s="404"/>
      <c r="F39" s="129"/>
      <c r="G39" s="129"/>
      <c r="H39" s="129"/>
    </row>
    <row r="40" spans="1:8" ht="24" customHeight="1" x14ac:dyDescent="0.2">
      <c r="A40" s="128"/>
      <c r="B40" s="392" t="s">
        <v>106</v>
      </c>
      <c r="C40" s="393"/>
      <c r="D40" s="403"/>
      <c r="E40" s="404"/>
      <c r="F40" s="129"/>
      <c r="G40" s="129"/>
      <c r="H40" s="129"/>
    </row>
    <row r="41" spans="1:8" ht="24" customHeight="1" x14ac:dyDescent="0.2">
      <c r="A41" s="128"/>
      <c r="B41" s="392" t="s">
        <v>107</v>
      </c>
      <c r="C41" s="393"/>
      <c r="D41" s="403"/>
      <c r="E41" s="404"/>
      <c r="F41" s="129"/>
      <c r="G41" s="129"/>
      <c r="H41" s="129"/>
    </row>
    <row r="42" spans="1:8" ht="24" customHeight="1" x14ac:dyDescent="0.2">
      <c r="A42" s="128"/>
      <c r="B42" s="392" t="s">
        <v>108</v>
      </c>
      <c r="C42" s="393"/>
      <c r="D42" s="403"/>
      <c r="E42" s="404"/>
      <c r="F42" s="129"/>
      <c r="G42" s="129"/>
      <c r="H42" s="129"/>
    </row>
    <row r="43" spans="1:8" ht="24" customHeight="1" x14ac:dyDescent="0.2">
      <c r="A43" s="128"/>
      <c r="B43" s="392" t="s">
        <v>109</v>
      </c>
      <c r="C43" s="393"/>
      <c r="D43" s="403"/>
      <c r="E43" s="404"/>
      <c r="F43" s="129"/>
      <c r="G43" s="129"/>
      <c r="H43" s="129"/>
    </row>
    <row r="44" spans="1:8" ht="24" customHeight="1" x14ac:dyDescent="0.2">
      <c r="A44" s="128"/>
      <c r="B44" s="392" t="s">
        <v>110</v>
      </c>
      <c r="C44" s="393"/>
      <c r="D44" s="403"/>
      <c r="E44" s="404"/>
      <c r="F44" s="129"/>
      <c r="G44" s="129"/>
      <c r="H44" s="129"/>
    </row>
    <row r="45" spans="1:8" ht="23.25" customHeight="1" x14ac:dyDescent="0.2">
      <c r="A45" s="131"/>
      <c r="B45" s="392" t="s">
        <v>111</v>
      </c>
      <c r="C45" s="393"/>
      <c r="D45" s="403"/>
      <c r="E45" s="404"/>
      <c r="F45" s="129"/>
      <c r="G45" s="129"/>
      <c r="H45" s="129"/>
    </row>
    <row r="46" spans="1:8" ht="33.75" customHeight="1" x14ac:dyDescent="0.2">
      <c r="A46" s="131"/>
      <c r="B46" s="392" t="s">
        <v>112</v>
      </c>
      <c r="C46" s="393"/>
      <c r="D46" s="403"/>
      <c r="E46" s="404"/>
      <c r="F46" s="129"/>
      <c r="G46" s="129"/>
      <c r="H46" s="129"/>
    </row>
    <row r="47" spans="1:8" ht="24.75" customHeight="1" x14ac:dyDescent="0.2">
      <c r="A47" s="131"/>
      <c r="B47" s="392" t="s">
        <v>113</v>
      </c>
      <c r="C47" s="393"/>
      <c r="D47" s="403"/>
      <c r="E47" s="404"/>
      <c r="F47" s="129"/>
      <c r="G47" s="129"/>
      <c r="H47" s="129"/>
    </row>
    <row r="48" spans="1:8" ht="35.25" customHeight="1" x14ac:dyDescent="0.2">
      <c r="A48" s="131"/>
      <c r="B48" s="392" t="s">
        <v>114</v>
      </c>
      <c r="C48" s="393"/>
      <c r="D48" s="403"/>
      <c r="E48" s="404"/>
      <c r="F48" s="129"/>
      <c r="G48" s="129"/>
      <c r="H48" s="129"/>
    </row>
    <row r="49" spans="1:8" ht="20.25" customHeight="1" x14ac:dyDescent="0.2">
      <c r="A49" s="132"/>
      <c r="B49" s="392"/>
      <c r="C49" s="393"/>
      <c r="D49" s="392"/>
      <c r="E49" s="393"/>
      <c r="F49" s="133"/>
      <c r="G49" s="133"/>
      <c r="H49" s="133"/>
    </row>
    <row r="50" spans="1:8" ht="20.25" customHeight="1" x14ac:dyDescent="0.2">
      <c r="A50" s="135">
        <f>SUM(A36,A28,A14)</f>
        <v>0</v>
      </c>
      <c r="B50" s="398" t="s">
        <v>252</v>
      </c>
      <c r="C50" s="399"/>
      <c r="D50" s="392"/>
      <c r="E50" s="393"/>
      <c r="F50" s="133">
        <f>COUNTIF(F15:F48,"x")*2</f>
        <v>0</v>
      </c>
      <c r="G50" s="133">
        <f>COUNTIF(G15:G48,"x")</f>
        <v>0</v>
      </c>
      <c r="H50" s="133">
        <f>COUNTIF(H15:H48,"x")*0</f>
        <v>0</v>
      </c>
    </row>
    <row r="51" spans="1:8" ht="22.5" customHeight="1" x14ac:dyDescent="0.2">
      <c r="A51" s="133"/>
      <c r="B51" s="400" t="s">
        <v>115</v>
      </c>
      <c r="C51" s="401"/>
      <c r="D51" s="396"/>
      <c r="E51" s="397"/>
      <c r="F51" s="394">
        <f>SUM(F50:H50)</f>
        <v>0</v>
      </c>
      <c r="G51" s="304"/>
      <c r="H51" s="395"/>
    </row>
    <row r="52" spans="1:8" ht="22.5" customHeight="1" x14ac:dyDescent="0.2"/>
    <row r="53" spans="1:8" x14ac:dyDescent="0.2">
      <c r="A53" s="61" t="s">
        <v>234</v>
      </c>
      <c r="B53" s="61"/>
      <c r="C53" s="61"/>
      <c r="D53" s="402" t="s">
        <v>116</v>
      </c>
      <c r="E53" s="402"/>
      <c r="F53" s="402"/>
      <c r="G53" s="402"/>
      <c r="H53" s="402"/>
    </row>
    <row r="54" spans="1:8" x14ac:dyDescent="0.2">
      <c r="A54" s="391">
        <f>C7</f>
        <v>0</v>
      </c>
      <c r="B54" s="391"/>
    </row>
    <row r="55" spans="1:8" x14ac:dyDescent="0.2">
      <c r="B55" s="52"/>
      <c r="C55" s="52"/>
      <c r="D55" s="52"/>
      <c r="E55" s="52"/>
      <c r="F55" s="49"/>
      <c r="G55" s="49"/>
      <c r="H55" s="49"/>
    </row>
    <row r="56" spans="1:8" x14ac:dyDescent="0.2">
      <c r="A56" s="402" t="s">
        <v>117</v>
      </c>
      <c r="B56" s="402"/>
      <c r="C56" s="402"/>
      <c r="D56" s="402" t="s">
        <v>118</v>
      </c>
      <c r="E56" s="402"/>
      <c r="F56" s="402"/>
      <c r="G56" s="402"/>
      <c r="H56" s="402"/>
    </row>
    <row r="57" spans="1:8" x14ac:dyDescent="0.2">
      <c r="A57" s="391">
        <f>C8</f>
        <v>0</v>
      </c>
      <c r="B57" s="391"/>
      <c r="D57" s="260">
        <f>C9</f>
        <v>0</v>
      </c>
    </row>
  </sheetData>
  <sheetProtection algorithmName="SHA-512" hashValue="6OIDYlzHkuE98GJ/i8xngLtun7pMo6jr9ow+lr5M3hgWrwMobfGaxdjYbzDzYXoNtuPCYBiPyy1KtilhbIIWDw==" saltValue="WChaGKfI0PjsiPpe+hJF0w==" spinCount="100000" sheet="1" selectLockedCells="1"/>
  <mergeCells count="98">
    <mergeCell ref="A1:D1"/>
    <mergeCell ref="A35:H35"/>
    <mergeCell ref="A13:H13"/>
    <mergeCell ref="A3:H3"/>
    <mergeCell ref="A11:H11"/>
    <mergeCell ref="A27:H27"/>
    <mergeCell ref="C8:D8"/>
    <mergeCell ref="B14:C14"/>
    <mergeCell ref="B15:C15"/>
    <mergeCell ref="B16:C16"/>
    <mergeCell ref="B17:C17"/>
    <mergeCell ref="B24:C24"/>
    <mergeCell ref="B18:C18"/>
    <mergeCell ref="B20:C20"/>
    <mergeCell ref="B21:C21"/>
    <mergeCell ref="B22:C22"/>
    <mergeCell ref="B23:C23"/>
    <mergeCell ref="B49:C49"/>
    <mergeCell ref="B28:C28"/>
    <mergeCell ref="B44:C44"/>
    <mergeCell ref="B45:C45"/>
    <mergeCell ref="B46:C46"/>
    <mergeCell ref="B47:C47"/>
    <mergeCell ref="A5:B5"/>
    <mergeCell ref="A6:B6"/>
    <mergeCell ref="A7:B7"/>
    <mergeCell ref="A8:B9"/>
    <mergeCell ref="B43:C43"/>
    <mergeCell ref="B38:C38"/>
    <mergeCell ref="B39:C39"/>
    <mergeCell ref="B40:C40"/>
    <mergeCell ref="B41:C41"/>
    <mergeCell ref="B42:C42"/>
    <mergeCell ref="C5:D5"/>
    <mergeCell ref="C6:D6"/>
    <mergeCell ref="C9:D9"/>
    <mergeCell ref="D18:E18"/>
    <mergeCell ref="D19:E19"/>
    <mergeCell ref="D20:E20"/>
    <mergeCell ref="F5:H5"/>
    <mergeCell ref="F6:H6"/>
    <mergeCell ref="B48:C48"/>
    <mergeCell ref="B32:C32"/>
    <mergeCell ref="B33:C33"/>
    <mergeCell ref="B34:C34"/>
    <mergeCell ref="B36:C36"/>
    <mergeCell ref="B37:C37"/>
    <mergeCell ref="B25:C25"/>
    <mergeCell ref="B26:C26"/>
    <mergeCell ref="B29:C29"/>
    <mergeCell ref="B30:C30"/>
    <mergeCell ref="B31:C31"/>
    <mergeCell ref="B19:C19"/>
    <mergeCell ref="F7:H7"/>
    <mergeCell ref="C7:D7"/>
    <mergeCell ref="D21:E21"/>
    <mergeCell ref="D22:E22"/>
    <mergeCell ref="D23:E23"/>
    <mergeCell ref="D24:E24"/>
    <mergeCell ref="D28:E28"/>
    <mergeCell ref="E8:H8"/>
    <mergeCell ref="E9:H9"/>
    <mergeCell ref="D15:E15"/>
    <mergeCell ref="D16:E16"/>
    <mergeCell ref="D17:E17"/>
    <mergeCell ref="D14:E14"/>
    <mergeCell ref="D34:E34"/>
    <mergeCell ref="D37:E37"/>
    <mergeCell ref="D38:E38"/>
    <mergeCell ref="D25:E25"/>
    <mergeCell ref="D26:E26"/>
    <mergeCell ref="D33:E33"/>
    <mergeCell ref="D29:E29"/>
    <mergeCell ref="D30:E30"/>
    <mergeCell ref="D31:E31"/>
    <mergeCell ref="D32:E32"/>
    <mergeCell ref="D36:E36"/>
    <mergeCell ref="D47:E47"/>
    <mergeCell ref="D48:E48"/>
    <mergeCell ref="D44:E44"/>
    <mergeCell ref="D45:E45"/>
    <mergeCell ref="D46:E46"/>
    <mergeCell ref="D39:E39"/>
    <mergeCell ref="D40:E40"/>
    <mergeCell ref="D41:E41"/>
    <mergeCell ref="D42:E42"/>
    <mergeCell ref="D43:E43"/>
    <mergeCell ref="A57:B57"/>
    <mergeCell ref="A54:B54"/>
    <mergeCell ref="D50:E50"/>
    <mergeCell ref="F51:H51"/>
    <mergeCell ref="D49:E49"/>
    <mergeCell ref="D51:E51"/>
    <mergeCell ref="B50:C50"/>
    <mergeCell ref="B51:C51"/>
    <mergeCell ref="D53:H53"/>
    <mergeCell ref="D56:H56"/>
    <mergeCell ref="A56:C56"/>
  </mergeCells>
  <phoneticPr fontId="6" type="noConversion"/>
  <conditionalFormatting sqref="A14:C14">
    <cfRule type="expression" dxfId="4" priority="3">
      <formula>$A$14=0</formula>
    </cfRule>
  </conditionalFormatting>
  <conditionalFormatting sqref="A28:C28">
    <cfRule type="expression" dxfId="3" priority="2">
      <formula>$A$28=0</formula>
    </cfRule>
  </conditionalFormatting>
  <conditionalFormatting sqref="A36:C36">
    <cfRule type="expression" dxfId="2" priority="1">
      <formula>$A$36=0</formula>
    </cfRule>
  </conditionalFormatting>
  <conditionalFormatting sqref="A50:C50">
    <cfRule type="expression" dxfId="1" priority="4">
      <formula>$A$50=12</formula>
    </cfRule>
  </conditionalFormatting>
  <conditionalFormatting sqref="F51">
    <cfRule type="cellIs" dxfId="0" priority="5" operator="greaterThan">
      <formula>24</formula>
    </cfRule>
  </conditionalFormatting>
  <pageMargins left="0.7" right="0.48749999999999999" top="0.86916666666666664" bottom="0.75" header="0.3" footer="0.3"/>
  <pageSetup paperSize="9" scale="55" orientation="portrait" r:id="rId1"/>
  <headerFooter scaleWithDoc="0">
    <oddHeader>&amp;R&amp;G</oddHeader>
    <oddFooter>&amp;CCompétences MSP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DE522-B5F1-4228-BD35-A50B71E3C730}">
  <sheetPr>
    <tabColor rgb="FFCC99FF"/>
    <pageSetUpPr fitToPage="1"/>
  </sheetPr>
  <dimension ref="A1:D50"/>
  <sheetViews>
    <sheetView view="pageLayout" topLeftCell="A12" zoomScaleNormal="100" workbookViewId="0">
      <selection activeCell="A12" sqref="A12:D12"/>
    </sheetView>
  </sheetViews>
  <sheetFormatPr baseColWidth="10" defaultColWidth="11.42578125" defaultRowHeight="24.95" customHeight="1" x14ac:dyDescent="0.2"/>
  <cols>
    <col min="1" max="1" width="33.140625" style="23" customWidth="1"/>
    <col min="2" max="2" width="26.5703125" style="23" customWidth="1"/>
    <col min="3" max="4" width="18.7109375" style="23" customWidth="1"/>
    <col min="5" max="5" width="26.7109375" style="23" customWidth="1"/>
    <col min="6" max="6" width="15.28515625" style="23" bestFit="1" customWidth="1"/>
    <col min="7" max="16384" width="11.42578125" style="23"/>
  </cols>
  <sheetData>
    <row r="1" spans="1:4" ht="30" x14ac:dyDescent="0.2">
      <c r="A1" s="94" t="s">
        <v>71</v>
      </c>
      <c r="B1" s="236"/>
      <c r="C1" s="236"/>
      <c r="D1" s="236"/>
    </row>
    <row r="2" spans="1:4" ht="12.75" x14ac:dyDescent="0.2">
      <c r="A2" s="183"/>
      <c r="B2" s="236"/>
      <c r="C2" s="236"/>
      <c r="D2" s="236"/>
    </row>
    <row r="3" spans="1:4" customFormat="1" ht="20.25" customHeight="1" x14ac:dyDescent="0.2">
      <c r="A3" s="428" t="s">
        <v>119</v>
      </c>
      <c r="B3" s="435"/>
      <c r="C3" s="435"/>
      <c r="D3" s="436"/>
    </row>
    <row r="4" spans="1:4" customFormat="1" ht="12.75" customHeight="1" x14ac:dyDescent="0.2">
      <c r="A4" s="107"/>
      <c r="B4" s="136"/>
      <c r="C4" s="136"/>
      <c r="D4" s="136"/>
    </row>
    <row r="5" spans="1:4" customFormat="1" ht="15" x14ac:dyDescent="0.2">
      <c r="A5" s="137" t="s">
        <v>18</v>
      </c>
      <c r="B5" s="138">
        <f>'Fiche candidat'!B4</f>
        <v>0</v>
      </c>
      <c r="C5" s="137" t="s">
        <v>16</v>
      </c>
      <c r="D5" s="139">
        <f>'Fiche candidat'!B3</f>
        <v>0</v>
      </c>
    </row>
    <row r="6" spans="1:4" customFormat="1" ht="15" x14ac:dyDescent="0.2">
      <c r="A6" s="140" t="s">
        <v>19</v>
      </c>
      <c r="B6" s="96">
        <f>'Fiche candidat'!B5</f>
        <v>0</v>
      </c>
      <c r="C6" s="140" t="s">
        <v>53</v>
      </c>
      <c r="D6" s="96">
        <f>'Fiche candidat'!B7</f>
        <v>0</v>
      </c>
    </row>
    <row r="7" spans="1:4" customFormat="1" ht="15" x14ac:dyDescent="0.2">
      <c r="A7" s="140" t="s">
        <v>236</v>
      </c>
      <c r="B7" s="96">
        <f>'Fiche candidat'!B12</f>
        <v>0</v>
      </c>
      <c r="C7" s="141" t="s">
        <v>21</v>
      </c>
      <c r="D7" s="96">
        <f>'Fiche candidat'!B8</f>
        <v>0</v>
      </c>
    </row>
    <row r="8" spans="1:4" customFormat="1" ht="15" x14ac:dyDescent="0.2">
      <c r="A8" s="437" t="s">
        <v>54</v>
      </c>
      <c r="B8" s="142">
        <f>'Fiche candidat'!B18</f>
        <v>0</v>
      </c>
      <c r="C8" s="377"/>
      <c r="D8" s="407"/>
    </row>
    <row r="9" spans="1:4" customFormat="1" ht="15" x14ac:dyDescent="0.2">
      <c r="A9" s="438"/>
      <c r="B9" s="143">
        <f>'Fiche candidat'!B21</f>
        <v>0</v>
      </c>
      <c r="C9" s="95"/>
      <c r="D9" s="144"/>
    </row>
    <row r="10" spans="1:4" ht="15.75" x14ac:dyDescent="0.2">
      <c r="A10" s="145"/>
      <c r="B10" s="136"/>
      <c r="C10" s="136"/>
      <c r="D10" s="136"/>
    </row>
    <row r="11" spans="1:4" ht="15" x14ac:dyDescent="0.2">
      <c r="A11" s="432" t="s">
        <v>120</v>
      </c>
      <c r="B11" s="433"/>
      <c r="C11" s="433"/>
      <c r="D11" s="434"/>
    </row>
    <row r="12" spans="1:4" ht="409.5" customHeight="1" x14ac:dyDescent="0.2">
      <c r="A12" s="354"/>
      <c r="B12" s="355"/>
      <c r="C12" s="355"/>
      <c r="D12" s="356"/>
    </row>
    <row r="13" spans="1:4" ht="15.75" x14ac:dyDescent="0.2">
      <c r="A13" s="145"/>
      <c r="B13" s="136"/>
      <c r="C13" s="136"/>
      <c r="D13" s="136"/>
    </row>
    <row r="14" spans="1:4" ht="15" x14ac:dyDescent="0.2">
      <c r="A14" s="432" t="s">
        <v>121</v>
      </c>
      <c r="B14" s="433"/>
      <c r="C14" s="433"/>
      <c r="D14" s="434"/>
    </row>
    <row r="15" spans="1:4" ht="369" customHeight="1" x14ac:dyDescent="0.2">
      <c r="A15" s="354"/>
      <c r="B15" s="355"/>
      <c r="C15" s="355"/>
      <c r="D15" s="356"/>
    </row>
    <row r="16" spans="1:4" ht="15.75" x14ac:dyDescent="0.2">
      <c r="A16" s="145"/>
      <c r="B16" s="136"/>
      <c r="C16" s="136"/>
      <c r="D16" s="136"/>
    </row>
    <row r="17" spans="1:4" ht="15" x14ac:dyDescent="0.2">
      <c r="A17" s="432" t="s">
        <v>122</v>
      </c>
      <c r="B17" s="433"/>
      <c r="C17" s="433"/>
      <c r="D17" s="434"/>
    </row>
    <row r="18" spans="1:4" ht="92.25" customHeight="1" x14ac:dyDescent="0.2">
      <c r="A18" s="354"/>
      <c r="B18" s="355"/>
      <c r="C18" s="355"/>
      <c r="D18" s="356"/>
    </row>
    <row r="19" spans="1:4" ht="15.75" x14ac:dyDescent="0.2">
      <c r="A19" s="145"/>
      <c r="B19" s="136"/>
      <c r="C19" s="136"/>
      <c r="D19" s="136"/>
    </row>
    <row r="20" spans="1:4" s="7" customFormat="1" ht="15" x14ac:dyDescent="0.2">
      <c r="A20" s="121" t="s">
        <v>231</v>
      </c>
      <c r="B20" s="32"/>
      <c r="C20" s="8" t="s">
        <v>17</v>
      </c>
      <c r="D20" s="30"/>
    </row>
    <row r="21" spans="1:4" ht="18.75" x14ac:dyDescent="0.2">
      <c r="A21" s="287">
        <f>B7</f>
        <v>0</v>
      </c>
      <c r="B21" s="33"/>
      <c r="C21" s="33"/>
      <c r="D21" s="33"/>
    </row>
    <row r="22" spans="1:4" ht="15.75" x14ac:dyDescent="0.2">
      <c r="A22" s="31"/>
    </row>
    <row r="23" spans="1:4" ht="15.75" x14ac:dyDescent="0.2">
      <c r="A23" s="31"/>
    </row>
    <row r="24" spans="1:4" ht="15.75" x14ac:dyDescent="0.2">
      <c r="A24" s="31"/>
    </row>
    <row r="25" spans="1:4" ht="15.75" x14ac:dyDescent="0.2">
      <c r="A25" s="31"/>
    </row>
    <row r="26" spans="1:4" ht="15.75" x14ac:dyDescent="0.2">
      <c r="A26" s="31"/>
    </row>
    <row r="27" spans="1:4" ht="15.75" x14ac:dyDescent="0.2">
      <c r="A27" s="31"/>
    </row>
    <row r="28" spans="1:4" ht="15.75" x14ac:dyDescent="0.2">
      <c r="A28" s="31"/>
    </row>
    <row r="29" spans="1:4" ht="15.75" x14ac:dyDescent="0.2">
      <c r="A29" s="31"/>
    </row>
    <row r="30" spans="1:4" ht="15.75" x14ac:dyDescent="0.2">
      <c r="A30" s="31"/>
    </row>
    <row r="31" spans="1:4" ht="15.75" x14ac:dyDescent="0.2">
      <c r="A31" s="31"/>
    </row>
    <row r="32" spans="1:4" ht="15.75" x14ac:dyDescent="0.2">
      <c r="A32" s="31"/>
    </row>
    <row r="33" spans="1:1" ht="15.75" x14ac:dyDescent="0.2">
      <c r="A33" s="31"/>
    </row>
    <row r="34" spans="1:1" ht="15.75" x14ac:dyDescent="0.2">
      <c r="A34" s="31"/>
    </row>
    <row r="35" spans="1:1" ht="15.75" x14ac:dyDescent="0.2">
      <c r="A35" s="31"/>
    </row>
    <row r="36" spans="1:1" ht="15.75" x14ac:dyDescent="0.2">
      <c r="A36" s="31"/>
    </row>
    <row r="37" spans="1:1" ht="15.75" x14ac:dyDescent="0.2">
      <c r="A37" s="31"/>
    </row>
    <row r="38" spans="1:1" ht="15.75" x14ac:dyDescent="0.2">
      <c r="A38" s="31"/>
    </row>
    <row r="39" spans="1:1" ht="15.75" x14ac:dyDescent="0.2">
      <c r="A39" s="31"/>
    </row>
    <row r="40" spans="1:1" ht="15.75" x14ac:dyDescent="0.2">
      <c r="A40" s="31"/>
    </row>
    <row r="41" spans="1:1" ht="15.75" x14ac:dyDescent="0.2">
      <c r="A41" s="31"/>
    </row>
    <row r="42" spans="1:1" ht="15.75" x14ac:dyDescent="0.2">
      <c r="A42" s="31"/>
    </row>
    <row r="43" spans="1:1" ht="15.75" x14ac:dyDescent="0.2">
      <c r="A43" s="31"/>
    </row>
    <row r="44" spans="1:1" ht="15.75" x14ac:dyDescent="0.2">
      <c r="A44" s="31"/>
    </row>
    <row r="45" spans="1:1" ht="15.75" x14ac:dyDescent="0.2">
      <c r="A45" s="31"/>
    </row>
    <row r="46" spans="1:1" ht="15.75" x14ac:dyDescent="0.2">
      <c r="A46" s="31"/>
    </row>
    <row r="47" spans="1:1" ht="15.75" x14ac:dyDescent="0.2">
      <c r="A47" s="31"/>
    </row>
    <row r="48" spans="1:1" ht="15.75" x14ac:dyDescent="0.2">
      <c r="A48" s="31"/>
    </row>
    <row r="49" spans="1:1" ht="15.75" x14ac:dyDescent="0.2">
      <c r="A49" s="31"/>
    </row>
    <row r="50" spans="1:1" ht="15.75" x14ac:dyDescent="0.2">
      <c r="A50" s="31"/>
    </row>
  </sheetData>
  <sheetProtection selectLockedCells="1"/>
  <mergeCells count="9">
    <mergeCell ref="A17:D17"/>
    <mergeCell ref="A18:D18"/>
    <mergeCell ref="A3:D3"/>
    <mergeCell ref="C8:D8"/>
    <mergeCell ref="A11:D11"/>
    <mergeCell ref="A12:D12"/>
    <mergeCell ref="A14:D14"/>
    <mergeCell ref="A15:D15"/>
    <mergeCell ref="A8:A9"/>
  </mergeCells>
  <pageMargins left="0.7" right="0.45787037037037037" top="0.92361111111111116" bottom="0.75" header="0.3" footer="0.3"/>
  <pageSetup paperSize="9" scale="63" orientation="portrait" r:id="rId1"/>
  <headerFooter scaleWithDoc="0">
    <oddHeader>&amp;R&amp;G</oddHeader>
    <oddFooter>&amp;CSuivi du TPI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70F5E-8A0D-4652-85CA-BFC0B8C7A31F}">
  <sheetPr>
    <tabColor rgb="FFCC99FF"/>
  </sheetPr>
  <dimension ref="A1:E53"/>
  <sheetViews>
    <sheetView view="pageLayout" zoomScaleNormal="100" workbookViewId="0">
      <selection activeCell="A18" sqref="A18:D18"/>
    </sheetView>
  </sheetViews>
  <sheetFormatPr baseColWidth="10" defaultColWidth="11.42578125" defaultRowHeight="24.95" customHeight="1" x14ac:dyDescent="0.2"/>
  <cols>
    <col min="1" max="1" width="29.42578125" style="40" customWidth="1"/>
    <col min="2" max="2" width="34.42578125" style="40" customWidth="1"/>
    <col min="3" max="3" width="14" style="40" customWidth="1"/>
    <col min="4" max="4" width="14.28515625" style="40" customWidth="1"/>
    <col min="5" max="16384" width="11.42578125" style="40"/>
  </cols>
  <sheetData>
    <row r="1" spans="1:4" ht="15" x14ac:dyDescent="0.2">
      <c r="A1" s="402" t="s">
        <v>71</v>
      </c>
      <c r="B1" s="402"/>
      <c r="C1" s="402"/>
      <c r="D1" s="402"/>
    </row>
    <row r="2" spans="1:4" ht="12.75" x14ac:dyDescent="0.2">
      <c r="A2" s="236"/>
      <c r="B2" s="236"/>
      <c r="C2" s="236"/>
      <c r="D2" s="236"/>
    </row>
    <row r="3" spans="1:4" ht="23.25" customHeight="1" x14ac:dyDescent="0.2">
      <c r="A3" s="428" t="s">
        <v>123</v>
      </c>
      <c r="B3" s="435"/>
      <c r="C3" s="435"/>
      <c r="D3" s="436"/>
    </row>
    <row r="4" spans="1:4" s="41" customFormat="1" ht="11.25" customHeight="1" x14ac:dyDescent="0.35">
      <c r="A4" s="120"/>
      <c r="B4" s="445"/>
      <c r="C4" s="445"/>
      <c r="D4" s="445"/>
    </row>
    <row r="5" spans="1:4" s="41" customFormat="1" ht="15" x14ac:dyDescent="0.2">
      <c r="A5" s="277" t="s">
        <v>18</v>
      </c>
      <c r="B5" s="96">
        <f>'Fiche candidat'!B4</f>
        <v>0</v>
      </c>
      <c r="C5" s="137" t="s">
        <v>16</v>
      </c>
      <c r="D5" s="146">
        <f>'Fiche candidat'!B3</f>
        <v>0</v>
      </c>
    </row>
    <row r="6" spans="1:4" s="41" customFormat="1" ht="15" x14ac:dyDescent="0.2">
      <c r="A6" s="140" t="s">
        <v>19</v>
      </c>
      <c r="B6" s="96">
        <f>'Fiche candidat'!B5</f>
        <v>0</v>
      </c>
      <c r="C6" s="140" t="s">
        <v>53</v>
      </c>
      <c r="D6" s="96">
        <f>'Fiche candidat'!B7</f>
        <v>0</v>
      </c>
    </row>
    <row r="7" spans="1:4" s="41" customFormat="1" ht="15" x14ac:dyDescent="0.2">
      <c r="A7" s="140" t="s">
        <v>237</v>
      </c>
      <c r="B7" s="147">
        <f>'Fiche candidat'!B12</f>
        <v>0</v>
      </c>
      <c r="C7" s="141" t="s">
        <v>21</v>
      </c>
      <c r="D7" s="97">
        <f>'Fiche candidat'!B8</f>
        <v>0</v>
      </c>
    </row>
    <row r="8" spans="1:4" s="41" customFormat="1" ht="15" x14ac:dyDescent="0.2">
      <c r="A8" s="437" t="s">
        <v>54</v>
      </c>
      <c r="B8" s="148">
        <f>'Fiche candidat'!B18:D18</f>
        <v>0</v>
      </c>
      <c r="C8" s="373"/>
      <c r="D8" s="412"/>
    </row>
    <row r="9" spans="1:4" s="41" customFormat="1" ht="15" x14ac:dyDescent="0.2">
      <c r="A9" s="438"/>
      <c r="B9" s="149">
        <f>'Fiche candidat'!B21:D21</f>
        <v>0</v>
      </c>
      <c r="C9" s="385"/>
      <c r="D9" s="424"/>
    </row>
    <row r="10" spans="1:4" ht="9" customHeight="1" x14ac:dyDescent="0.2">
      <c r="A10" s="145"/>
      <c r="B10" s="136"/>
      <c r="C10" s="136"/>
      <c r="D10" s="136"/>
    </row>
    <row r="11" spans="1:4" ht="15.75" x14ac:dyDescent="0.2">
      <c r="A11" s="446" t="s">
        <v>124</v>
      </c>
      <c r="B11" s="447"/>
      <c r="C11" s="150" t="s">
        <v>56</v>
      </c>
      <c r="D11" s="151" t="s">
        <v>57</v>
      </c>
    </row>
    <row r="12" spans="1:4" ht="39" customHeight="1" x14ac:dyDescent="0.2">
      <c r="A12" s="448" t="s">
        <v>125</v>
      </c>
      <c r="B12" s="449"/>
      <c r="C12" s="152"/>
      <c r="D12" s="153"/>
    </row>
    <row r="13" spans="1:4" ht="39" customHeight="1" x14ac:dyDescent="0.2">
      <c r="A13" s="450" t="s">
        <v>253</v>
      </c>
      <c r="B13" s="376"/>
      <c r="C13" s="154"/>
      <c r="D13" s="155"/>
    </row>
    <row r="14" spans="1:4" ht="36" customHeight="1" x14ac:dyDescent="0.2">
      <c r="A14" s="451" t="s">
        <v>126</v>
      </c>
      <c r="B14" s="384"/>
      <c r="C14" s="156"/>
      <c r="D14" s="157"/>
    </row>
    <row r="15" spans="1:4" ht="15.75" x14ac:dyDescent="0.2">
      <c r="A15" s="145"/>
      <c r="B15" s="136"/>
      <c r="C15" s="136"/>
      <c r="D15" s="136"/>
    </row>
    <row r="16" spans="1:4" ht="15.75" x14ac:dyDescent="0.2">
      <c r="A16" s="442" t="s">
        <v>127</v>
      </c>
      <c r="B16" s="443"/>
      <c r="C16" s="443"/>
      <c r="D16" s="444"/>
    </row>
    <row r="17" spans="1:5" ht="15" customHeight="1" x14ac:dyDescent="0.2">
      <c r="A17" s="439" t="s">
        <v>128</v>
      </c>
      <c r="B17" s="440"/>
      <c r="C17" s="440"/>
      <c r="D17" s="441"/>
    </row>
    <row r="18" spans="1:5" s="42" customFormat="1" ht="177.75" customHeight="1" x14ac:dyDescent="0.2">
      <c r="A18" s="354"/>
      <c r="B18" s="355"/>
      <c r="C18" s="355"/>
      <c r="D18" s="356"/>
    </row>
    <row r="19" spans="1:5" ht="15" x14ac:dyDescent="0.2">
      <c r="A19" s="439" t="s">
        <v>129</v>
      </c>
      <c r="B19" s="440"/>
      <c r="C19" s="440"/>
      <c r="D19" s="441"/>
    </row>
    <row r="20" spans="1:5" ht="207" customHeight="1" x14ac:dyDescent="0.2">
      <c r="A20" s="354"/>
      <c r="B20" s="355"/>
      <c r="C20" s="355"/>
      <c r="D20" s="356"/>
    </row>
    <row r="21" spans="1:5" ht="15" x14ac:dyDescent="0.2">
      <c r="A21" s="439" t="s">
        <v>130</v>
      </c>
      <c r="B21" s="440"/>
      <c r="C21" s="440"/>
      <c r="D21" s="441"/>
    </row>
    <row r="22" spans="1:5" ht="141" customHeight="1" x14ac:dyDescent="0.2">
      <c r="A22" s="354"/>
      <c r="B22" s="355"/>
      <c r="C22" s="355"/>
      <c r="D22" s="356"/>
    </row>
    <row r="23" spans="1:5" ht="15" x14ac:dyDescent="0.2">
      <c r="A23" s="439" t="s">
        <v>131</v>
      </c>
      <c r="B23" s="440"/>
      <c r="C23" s="440"/>
      <c r="D23" s="441"/>
    </row>
    <row r="24" spans="1:5" s="43" customFormat="1" ht="133.5" customHeight="1" x14ac:dyDescent="0.2">
      <c r="A24" s="354"/>
      <c r="B24" s="355"/>
      <c r="C24" s="355"/>
      <c r="D24" s="356"/>
    </row>
    <row r="25" spans="1:5" ht="18" x14ac:dyDescent="0.2">
      <c r="A25" s="136"/>
      <c r="B25" s="114"/>
      <c r="C25" s="158"/>
      <c r="D25" s="158"/>
      <c r="E25" s="44"/>
    </row>
    <row r="26" spans="1:5" ht="15.75" x14ac:dyDescent="0.2">
      <c r="A26" s="442" t="s">
        <v>254</v>
      </c>
      <c r="B26" s="443"/>
      <c r="C26" s="159" t="s">
        <v>56</v>
      </c>
      <c r="D26" s="160" t="s">
        <v>57</v>
      </c>
      <c r="E26" s="44"/>
    </row>
    <row r="27" spans="1:5" ht="25.5" x14ac:dyDescent="0.2">
      <c r="A27" s="452" t="s">
        <v>132</v>
      </c>
      <c r="B27" s="453"/>
      <c r="C27" s="163"/>
      <c r="D27" s="164"/>
      <c r="E27" s="44"/>
    </row>
    <row r="28" spans="1:5" ht="25.5" x14ac:dyDescent="0.2">
      <c r="A28" s="452" t="s">
        <v>133</v>
      </c>
      <c r="B28" s="453"/>
      <c r="C28" s="163"/>
      <c r="D28" s="164"/>
      <c r="E28" s="44"/>
    </row>
    <row r="29" spans="1:5" ht="25.5" x14ac:dyDescent="0.2">
      <c r="A29" s="452" t="s">
        <v>134</v>
      </c>
      <c r="B29" s="453"/>
      <c r="C29" s="163" t="s">
        <v>52</v>
      </c>
      <c r="D29" s="164"/>
    </row>
    <row r="30" spans="1:5" ht="25.5" x14ac:dyDescent="0.2">
      <c r="A30" s="454" t="s">
        <v>135</v>
      </c>
      <c r="B30" s="455"/>
      <c r="C30" s="166" t="s">
        <v>52</v>
      </c>
      <c r="D30" s="167"/>
    </row>
    <row r="31" spans="1:5" ht="15" x14ac:dyDescent="0.2">
      <c r="A31" s="456" t="s">
        <v>65</v>
      </c>
      <c r="B31" s="457"/>
      <c r="C31" s="457"/>
      <c r="D31" s="458"/>
    </row>
    <row r="32" spans="1:5" ht="150" customHeight="1" x14ac:dyDescent="0.2">
      <c r="A32" s="354"/>
      <c r="B32" s="355"/>
      <c r="C32" s="355"/>
      <c r="D32" s="356"/>
    </row>
    <row r="33" spans="1:4" ht="15.75" x14ac:dyDescent="0.2">
      <c r="A33" s="145"/>
      <c r="B33" s="136"/>
      <c r="C33" s="136"/>
      <c r="D33" s="136"/>
    </row>
    <row r="34" spans="1:4" ht="19.5" customHeight="1" x14ac:dyDescent="0.2">
      <c r="A34" s="7" t="s">
        <v>136</v>
      </c>
      <c r="B34" s="45"/>
      <c r="C34" s="8" t="s">
        <v>70</v>
      </c>
      <c r="D34" s="9"/>
    </row>
    <row r="35" spans="1:4" ht="19.5" customHeight="1" x14ac:dyDescent="0.2">
      <c r="A35" s="257">
        <f>B8</f>
        <v>0</v>
      </c>
      <c r="B35" s="261"/>
      <c r="C35" s="8"/>
      <c r="D35" s="263"/>
    </row>
    <row r="36" spans="1:4" ht="31.5" customHeight="1" x14ac:dyDescent="0.2">
      <c r="A36" s="7" t="s">
        <v>137</v>
      </c>
      <c r="B36" s="87"/>
      <c r="C36" s="8" t="s">
        <v>70</v>
      </c>
      <c r="D36" s="9"/>
    </row>
    <row r="37" spans="1:4" ht="12.75" x14ac:dyDescent="0.2">
      <c r="A37" s="262">
        <f>B9</f>
        <v>0</v>
      </c>
    </row>
    <row r="38" spans="1:4" ht="12.75" x14ac:dyDescent="0.2"/>
    <row r="39" spans="1:4" ht="12.75" x14ac:dyDescent="0.2"/>
    <row r="40" spans="1:4" ht="12.75" x14ac:dyDescent="0.2"/>
    <row r="41" spans="1:4" ht="12.75" x14ac:dyDescent="0.2"/>
    <row r="42" spans="1:4" ht="12.75" x14ac:dyDescent="0.2"/>
    <row r="43" spans="1:4" ht="12.75" x14ac:dyDescent="0.2"/>
    <row r="44" spans="1:4" ht="12.75" x14ac:dyDescent="0.2"/>
    <row r="45" spans="1:4" ht="15.75" x14ac:dyDescent="0.2">
      <c r="A45" s="46"/>
    </row>
    <row r="46" spans="1:4" ht="15.75" x14ac:dyDescent="0.2">
      <c r="A46" s="46"/>
    </row>
    <row r="47" spans="1:4" ht="15.75" x14ac:dyDescent="0.2">
      <c r="A47" s="46"/>
    </row>
    <row r="48" spans="1:4" ht="15.75" x14ac:dyDescent="0.2">
      <c r="A48" s="46"/>
    </row>
    <row r="49" spans="1:1" ht="15.75" x14ac:dyDescent="0.2">
      <c r="A49" s="46"/>
    </row>
    <row r="50" spans="1:1" ht="15.75" x14ac:dyDescent="0.2">
      <c r="A50" s="46"/>
    </row>
    <row r="51" spans="1:1" ht="15.75" x14ac:dyDescent="0.2">
      <c r="A51" s="46"/>
    </row>
    <row r="52" spans="1:1" ht="15.75" x14ac:dyDescent="0.2">
      <c r="A52" s="46"/>
    </row>
    <row r="53" spans="1:1" ht="15.75" x14ac:dyDescent="0.2">
      <c r="A53" s="46"/>
    </row>
  </sheetData>
  <sheetProtection algorithmName="SHA-512" hashValue="iT8lMhxWjhMY9uH1Gp0SI0Vf8zu4d7FFk2ce+hiIU3tDGQVXaCjaRJhYtO4dTCpwRSgLk1NqgVe5Ytt3QEoHlg==" saltValue="slI1XtY1uGHsPsqOG4WoUw==" spinCount="100000" sheet="1" selectLockedCells="1"/>
  <mergeCells count="26">
    <mergeCell ref="A29:B29"/>
    <mergeCell ref="A30:B30"/>
    <mergeCell ref="A31:D31"/>
    <mergeCell ref="A32:D32"/>
    <mergeCell ref="A20:D20"/>
    <mergeCell ref="A21:D21"/>
    <mergeCell ref="A23:D23"/>
    <mergeCell ref="A22:D22"/>
    <mergeCell ref="A24:D24"/>
    <mergeCell ref="A26:B26"/>
    <mergeCell ref="A28:B28"/>
    <mergeCell ref="A27:B27"/>
    <mergeCell ref="A1:D1"/>
    <mergeCell ref="A17:D17"/>
    <mergeCell ref="A19:D19"/>
    <mergeCell ref="A16:D16"/>
    <mergeCell ref="A18:D18"/>
    <mergeCell ref="A3:D3"/>
    <mergeCell ref="B4:D4"/>
    <mergeCell ref="C9:D9"/>
    <mergeCell ref="A11:B11"/>
    <mergeCell ref="A12:B12"/>
    <mergeCell ref="A13:B13"/>
    <mergeCell ref="A8:A9"/>
    <mergeCell ref="C8:D8"/>
    <mergeCell ref="A14:B14"/>
  </mergeCells>
  <pageMargins left="0.7" right="0.47101449275362317" top="0.90579710144927539" bottom="0.75" header="0.3" footer="0.3"/>
  <pageSetup paperSize="9" orientation="portrait" r:id="rId1"/>
  <headerFooter scaleWithDoc="0">
    <oddHeader>&amp;R&amp;G</oddHeader>
    <oddFooter>&amp;CPV d'observation</oddFooter>
  </headerFooter>
  <rowBreaks count="1" manualBreakCount="1">
    <brk id="20" max="16383" man="1"/>
  </row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9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0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352425</xdr:rowOff>
                  </from>
                  <to>
                    <xdr:col>2</xdr:col>
                    <xdr:colOff>657225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1" r:id="rId8" name="Check Box 35">
              <controlPr defaultSize="0" autoFill="0" autoLine="0" autoPict="0">
                <anchor moveWithCells="1">
                  <from>
                    <xdr:col>3</xdr:col>
                    <xdr:colOff>361950</xdr:colOff>
                    <xdr:row>11</xdr:row>
                    <xdr:rowOff>352425</xdr:rowOff>
                  </from>
                  <to>
                    <xdr:col>3</xdr:col>
                    <xdr:colOff>628650</xdr:colOff>
                    <xdr:row>12</xdr:row>
                    <xdr:rowOff>476250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2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25</xdr:row>
                    <xdr:rowOff>47625</xdr:rowOff>
                  </from>
                  <to>
                    <xdr:col>2</xdr:col>
                    <xdr:colOff>657225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3" r:id="rId10" name="Check Box 21">
              <controlPr defaultSize="0" autoFill="0" autoLine="0" autoPict="0">
                <anchor moveWithCells="1">
                  <from>
                    <xdr:col>2</xdr:col>
                    <xdr:colOff>390525</xdr:colOff>
                    <xdr:row>26</xdr:row>
                    <xdr:rowOff>161925</xdr:rowOff>
                  </from>
                  <to>
                    <xdr:col>2</xdr:col>
                    <xdr:colOff>657225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4" r:id="rId11" name="Check Box 22">
              <controlPr defaultSize="0" autoFill="0" autoLine="0" autoPict="0">
                <anchor moveWithCells="1">
                  <from>
                    <xdr:col>2</xdr:col>
                    <xdr:colOff>390525</xdr:colOff>
                    <xdr:row>27</xdr:row>
                    <xdr:rowOff>171450</xdr:rowOff>
                  </from>
                  <to>
                    <xdr:col>2</xdr:col>
                    <xdr:colOff>657225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5" r:id="rId12" name="Check Box 23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180975</xdr:rowOff>
                  </from>
                  <to>
                    <xdr:col>2</xdr:col>
                    <xdr:colOff>657225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6" r:id="rId13" name="Check Box 24">
              <controlPr defaultSize="0" autoFill="0" autoLine="0" autoPict="0">
                <anchor moveWithCells="1">
                  <from>
                    <xdr:col>3</xdr:col>
                    <xdr:colOff>390525</xdr:colOff>
                    <xdr:row>25</xdr:row>
                    <xdr:rowOff>28575</xdr:rowOff>
                  </from>
                  <to>
                    <xdr:col>3</xdr:col>
                    <xdr:colOff>657225</xdr:colOff>
                    <xdr:row>27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7" r:id="rId14" name="Check Box 25">
              <controlPr defaultSize="0" autoFill="0" autoLine="0" autoPict="0">
                <anchor moveWithCells="1">
                  <from>
                    <xdr:col>3</xdr:col>
                    <xdr:colOff>390525</xdr:colOff>
                    <xdr:row>26</xdr:row>
                    <xdr:rowOff>171450</xdr:rowOff>
                  </from>
                  <to>
                    <xdr:col>3</xdr:col>
                    <xdr:colOff>657225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8" r:id="rId15" name="Check Box 26">
              <controlPr defaultSize="0" autoFill="0" autoLine="0" autoPict="0">
                <anchor moveWithCells="1">
                  <from>
                    <xdr:col>3</xdr:col>
                    <xdr:colOff>390525</xdr:colOff>
                    <xdr:row>27</xdr:row>
                    <xdr:rowOff>180975</xdr:rowOff>
                  </from>
                  <to>
                    <xdr:col>3</xdr:col>
                    <xdr:colOff>657225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9" r:id="rId16" name="Check Box 27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190500</xdr:rowOff>
                  </from>
                  <to>
                    <xdr:col>3</xdr:col>
                    <xdr:colOff>657225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0" r:id="rId17" name="Check Box 28">
              <controlPr defaultSize="0" autoFill="0" autoLine="0" autoPict="0">
                <anchor moveWithCells="1">
                  <from>
                    <xdr:col>2</xdr:col>
                    <xdr:colOff>390525</xdr:colOff>
                    <xdr:row>12</xdr:row>
                    <xdr:rowOff>352425</xdr:rowOff>
                  </from>
                  <to>
                    <xdr:col>2</xdr:col>
                    <xdr:colOff>657225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1" r:id="rId18" name="Check Box 29">
              <controlPr defaultSize="0" autoFill="0" autoLine="0" autoPict="0">
                <anchor moveWithCells="1">
                  <from>
                    <xdr:col>3</xdr:col>
                    <xdr:colOff>361950</xdr:colOff>
                    <xdr:row>12</xdr:row>
                    <xdr:rowOff>352425</xdr:rowOff>
                  </from>
                  <to>
                    <xdr:col>3</xdr:col>
                    <xdr:colOff>628650</xdr:colOff>
                    <xdr:row>14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41FF2-ECFD-4801-BBA8-E05CA2621B6E}">
  <sheetPr>
    <tabColor rgb="FFCC99FF"/>
  </sheetPr>
  <dimension ref="A1:E53"/>
  <sheetViews>
    <sheetView view="pageLayout" topLeftCell="A2" zoomScaleNormal="100" workbookViewId="0">
      <selection activeCell="A20" sqref="A20:D20"/>
    </sheetView>
  </sheetViews>
  <sheetFormatPr baseColWidth="10" defaultColWidth="11.42578125" defaultRowHeight="24.95" customHeight="1" x14ac:dyDescent="0.2"/>
  <cols>
    <col min="1" max="1" width="31.42578125" style="40" customWidth="1"/>
    <col min="2" max="2" width="32" style="40" customWidth="1"/>
    <col min="3" max="3" width="14" style="40" customWidth="1"/>
    <col min="4" max="4" width="14.28515625" style="40" customWidth="1"/>
    <col min="5" max="16384" width="11.42578125" style="40"/>
  </cols>
  <sheetData>
    <row r="1" spans="1:4" ht="15" x14ac:dyDescent="0.2">
      <c r="A1" s="390" t="s">
        <v>71</v>
      </c>
      <c r="B1" s="390"/>
      <c r="C1" s="390"/>
      <c r="D1" s="390"/>
    </row>
    <row r="2" spans="1:4" ht="12.75" x14ac:dyDescent="0.2">
      <c r="A2" s="136"/>
      <c r="B2" s="136"/>
      <c r="C2" s="136"/>
      <c r="D2" s="136"/>
    </row>
    <row r="3" spans="1:4" ht="21" customHeight="1" x14ac:dyDescent="0.2">
      <c r="A3" s="428" t="s">
        <v>123</v>
      </c>
      <c r="B3" s="435"/>
      <c r="C3" s="435"/>
      <c r="D3" s="436"/>
    </row>
    <row r="4" spans="1:4" s="41" customFormat="1" ht="11.25" customHeight="1" x14ac:dyDescent="0.35">
      <c r="A4" s="120"/>
      <c r="B4" s="445"/>
      <c r="C4" s="445"/>
      <c r="D4" s="445"/>
    </row>
    <row r="5" spans="1:4" s="41" customFormat="1" ht="15" x14ac:dyDescent="0.2">
      <c r="A5" s="137" t="s">
        <v>18</v>
      </c>
      <c r="B5" s="96">
        <f>'Fiche candidat'!B4</f>
        <v>0</v>
      </c>
      <c r="C5" s="137" t="s">
        <v>16</v>
      </c>
      <c r="D5" s="96">
        <f>'Fiche candidat'!B3</f>
        <v>0</v>
      </c>
    </row>
    <row r="6" spans="1:4" s="41" customFormat="1" ht="15" x14ac:dyDescent="0.2">
      <c r="A6" s="140" t="s">
        <v>19</v>
      </c>
      <c r="B6" s="96">
        <f>'Fiche candidat'!B5</f>
        <v>0</v>
      </c>
      <c r="C6" s="140" t="s">
        <v>53</v>
      </c>
      <c r="D6" s="96">
        <f>'Fiche candidat'!B7</f>
        <v>0</v>
      </c>
    </row>
    <row r="7" spans="1:4" s="41" customFormat="1" ht="15" x14ac:dyDescent="0.2">
      <c r="A7" s="140" t="s">
        <v>237</v>
      </c>
      <c r="B7" s="147">
        <f>'Fiche candidat'!B12</f>
        <v>0</v>
      </c>
      <c r="C7" s="141" t="s">
        <v>21</v>
      </c>
      <c r="D7" s="97">
        <f>'Fiche candidat'!B8</f>
        <v>0</v>
      </c>
    </row>
    <row r="8" spans="1:4" s="41" customFormat="1" ht="15" x14ac:dyDescent="0.2">
      <c r="A8" s="437" t="s">
        <v>54</v>
      </c>
      <c r="B8" s="168">
        <f>'Fiche candidat'!B18:D18</f>
        <v>0</v>
      </c>
      <c r="C8" s="463"/>
      <c r="D8" s="412"/>
    </row>
    <row r="9" spans="1:4" s="41" customFormat="1" ht="15" x14ac:dyDescent="0.2">
      <c r="A9" s="438"/>
      <c r="B9" s="165">
        <f>'Fiche candidat'!B21:D21</f>
        <v>0</v>
      </c>
      <c r="C9" s="385"/>
      <c r="D9" s="424"/>
    </row>
    <row r="10" spans="1:4" ht="15.75" x14ac:dyDescent="0.2">
      <c r="A10" s="145"/>
      <c r="B10" s="136"/>
      <c r="C10" s="136"/>
      <c r="D10" s="136"/>
    </row>
    <row r="11" spans="1:4" ht="15.75" x14ac:dyDescent="0.2">
      <c r="A11" s="459" t="s">
        <v>124</v>
      </c>
      <c r="B11" s="442"/>
      <c r="C11" s="159" t="s">
        <v>56</v>
      </c>
      <c r="D11" s="160" t="s">
        <v>57</v>
      </c>
    </row>
    <row r="12" spans="1:4" ht="34.5" customHeight="1" x14ac:dyDescent="0.2">
      <c r="A12" s="460" t="s">
        <v>125</v>
      </c>
      <c r="B12" s="372"/>
      <c r="C12" s="161"/>
      <c r="D12" s="162"/>
    </row>
    <row r="13" spans="1:4" ht="34.5" customHeight="1" x14ac:dyDescent="0.2">
      <c r="A13" s="460" t="s">
        <v>253</v>
      </c>
      <c r="B13" s="372"/>
      <c r="C13" s="161"/>
      <c r="D13" s="162"/>
    </row>
    <row r="14" spans="1:4" ht="34.5" customHeight="1" x14ac:dyDescent="0.2">
      <c r="A14" s="461" t="s">
        <v>126</v>
      </c>
      <c r="B14" s="462"/>
      <c r="C14" s="173"/>
      <c r="D14" s="174"/>
    </row>
    <row r="15" spans="1:4" ht="15.75" x14ac:dyDescent="0.2">
      <c r="A15" s="145"/>
      <c r="B15" s="136"/>
      <c r="C15" s="136"/>
      <c r="D15" s="136"/>
    </row>
    <row r="16" spans="1:4" ht="15.75" x14ac:dyDescent="0.2">
      <c r="A16" s="442" t="s">
        <v>127</v>
      </c>
      <c r="B16" s="443"/>
      <c r="C16" s="443"/>
      <c r="D16" s="444"/>
    </row>
    <row r="17" spans="1:5" ht="15" customHeight="1" x14ac:dyDescent="0.2">
      <c r="A17" s="439" t="s">
        <v>128</v>
      </c>
      <c r="B17" s="440"/>
      <c r="C17" s="440"/>
      <c r="D17" s="441"/>
    </row>
    <row r="18" spans="1:5" s="42" customFormat="1" ht="99.2" customHeight="1" x14ac:dyDescent="0.2">
      <c r="A18" s="354"/>
      <c r="B18" s="355"/>
      <c r="C18" s="355"/>
      <c r="D18" s="356"/>
    </row>
    <row r="19" spans="1:5" ht="15" x14ac:dyDescent="0.2">
      <c r="A19" s="439" t="s">
        <v>129</v>
      </c>
      <c r="B19" s="440"/>
      <c r="C19" s="440"/>
      <c r="D19" s="441"/>
    </row>
    <row r="20" spans="1:5" ht="309" customHeight="1" x14ac:dyDescent="0.2">
      <c r="A20" s="354"/>
      <c r="B20" s="355"/>
      <c r="C20" s="355"/>
      <c r="D20" s="356"/>
    </row>
    <row r="21" spans="1:5" ht="15" x14ac:dyDescent="0.2">
      <c r="A21" s="439" t="s">
        <v>130</v>
      </c>
      <c r="B21" s="440"/>
      <c r="C21" s="440"/>
      <c r="D21" s="441"/>
    </row>
    <row r="22" spans="1:5" ht="99.2" customHeight="1" x14ac:dyDescent="0.2">
      <c r="A22" s="354"/>
      <c r="B22" s="355"/>
      <c r="C22" s="355"/>
      <c r="D22" s="356"/>
    </row>
    <row r="23" spans="1:5" ht="15" x14ac:dyDescent="0.2">
      <c r="A23" s="439" t="s">
        <v>131</v>
      </c>
      <c r="B23" s="440"/>
      <c r="C23" s="440"/>
      <c r="D23" s="441"/>
    </row>
    <row r="24" spans="1:5" s="43" customFormat="1" ht="99.2" customHeight="1" x14ac:dyDescent="0.2">
      <c r="A24" s="354"/>
      <c r="B24" s="355"/>
      <c r="C24" s="355"/>
      <c r="D24" s="356"/>
    </row>
    <row r="25" spans="1:5" ht="18" x14ac:dyDescent="0.2">
      <c r="A25" s="136"/>
      <c r="B25" s="114"/>
      <c r="C25" s="158"/>
      <c r="D25" s="158"/>
      <c r="E25" s="44"/>
    </row>
    <row r="26" spans="1:5" ht="15.75" x14ac:dyDescent="0.2">
      <c r="A26" s="442" t="s">
        <v>254</v>
      </c>
      <c r="B26" s="444"/>
      <c r="C26" s="159" t="s">
        <v>56</v>
      </c>
      <c r="D26" s="160" t="s">
        <v>57</v>
      </c>
      <c r="E26" s="44"/>
    </row>
    <row r="27" spans="1:5" ht="25.5" x14ac:dyDescent="0.2">
      <c r="A27" s="372" t="s">
        <v>132</v>
      </c>
      <c r="B27" s="464"/>
      <c r="C27" s="161"/>
      <c r="D27" s="162"/>
      <c r="E27" s="44"/>
    </row>
    <row r="28" spans="1:5" ht="25.5" x14ac:dyDescent="0.2">
      <c r="A28" s="452" t="s">
        <v>133</v>
      </c>
      <c r="B28" s="453"/>
      <c r="C28" s="163"/>
      <c r="D28" s="164"/>
      <c r="E28" s="44"/>
    </row>
    <row r="29" spans="1:5" ht="25.5" x14ac:dyDescent="0.2">
      <c r="A29" s="452" t="s">
        <v>134</v>
      </c>
      <c r="B29" s="453"/>
      <c r="C29" s="163"/>
      <c r="D29" s="164"/>
    </row>
    <row r="30" spans="1:5" ht="25.5" x14ac:dyDescent="0.2">
      <c r="A30" s="454" t="s">
        <v>135</v>
      </c>
      <c r="B30" s="455"/>
      <c r="C30" s="166"/>
      <c r="D30" s="167"/>
    </row>
    <row r="31" spans="1:5" ht="15" x14ac:dyDescent="0.2">
      <c r="A31" s="456" t="s">
        <v>65</v>
      </c>
      <c r="B31" s="457"/>
      <c r="C31" s="457"/>
      <c r="D31" s="458"/>
    </row>
    <row r="32" spans="1:5" ht="150" customHeight="1" x14ac:dyDescent="0.2">
      <c r="A32" s="354"/>
      <c r="B32" s="355"/>
      <c r="C32" s="355"/>
      <c r="D32" s="356"/>
    </row>
    <row r="33" spans="1:4" ht="15.75" x14ac:dyDescent="0.2">
      <c r="A33" s="145"/>
      <c r="B33" s="136"/>
      <c r="C33" s="136"/>
      <c r="D33" s="136"/>
    </row>
    <row r="34" spans="1:4" ht="21" customHeight="1" x14ac:dyDescent="0.2">
      <c r="A34" s="114" t="s">
        <v>136</v>
      </c>
      <c r="B34" s="169"/>
      <c r="C34" s="127" t="s">
        <v>70</v>
      </c>
      <c r="D34" s="170"/>
    </row>
    <row r="35" spans="1:4" ht="27.75" customHeight="1" x14ac:dyDescent="0.2">
      <c r="A35" s="280">
        <f>B8</f>
        <v>0</v>
      </c>
      <c r="B35" s="265"/>
      <c r="C35" s="127"/>
      <c r="D35" s="266"/>
    </row>
    <row r="36" spans="1:4" ht="31.5" customHeight="1" x14ac:dyDescent="0.2">
      <c r="A36" s="114" t="s">
        <v>137</v>
      </c>
      <c r="B36" s="225"/>
      <c r="C36" s="127" t="s">
        <v>70</v>
      </c>
      <c r="D36" s="170"/>
    </row>
    <row r="37" spans="1:4" ht="12.75" x14ac:dyDescent="0.2">
      <c r="A37" s="264">
        <f>B9</f>
        <v>0</v>
      </c>
      <c r="B37" s="172"/>
      <c r="C37" s="172"/>
      <c r="D37" s="172"/>
    </row>
    <row r="38" spans="1:4" ht="12.75" x14ac:dyDescent="0.2">
      <c r="A38" s="172"/>
      <c r="B38" s="172"/>
      <c r="C38" s="172"/>
      <c r="D38" s="172"/>
    </row>
    <row r="39" spans="1:4" ht="12.75" x14ac:dyDescent="0.2">
      <c r="A39" s="172"/>
      <c r="B39" s="172"/>
      <c r="C39" s="172"/>
      <c r="D39" s="172"/>
    </row>
    <row r="40" spans="1:4" ht="12.75" x14ac:dyDescent="0.2">
      <c r="A40" s="172"/>
      <c r="B40" s="172"/>
      <c r="C40" s="172"/>
      <c r="D40" s="172"/>
    </row>
    <row r="41" spans="1:4" ht="12.75" x14ac:dyDescent="0.2">
      <c r="A41" s="172"/>
      <c r="B41" s="172"/>
      <c r="C41" s="172"/>
      <c r="D41" s="172"/>
    </row>
    <row r="42" spans="1:4" ht="12.75" x14ac:dyDescent="0.2">
      <c r="A42" s="172"/>
      <c r="B42" s="172"/>
      <c r="C42" s="172"/>
      <c r="D42" s="172"/>
    </row>
    <row r="43" spans="1:4" ht="12.75" x14ac:dyDescent="0.2">
      <c r="A43" s="172"/>
      <c r="B43" s="172"/>
      <c r="C43" s="172"/>
      <c r="D43" s="172"/>
    </row>
    <row r="44" spans="1:4" ht="12.75" x14ac:dyDescent="0.2">
      <c r="A44" s="172"/>
      <c r="B44" s="172"/>
      <c r="C44" s="172"/>
      <c r="D44" s="172"/>
    </row>
    <row r="45" spans="1:4" ht="15.75" x14ac:dyDescent="0.2">
      <c r="A45" s="171"/>
      <c r="B45" s="172"/>
      <c r="C45" s="172"/>
      <c r="D45" s="172"/>
    </row>
    <row r="46" spans="1:4" ht="15.75" x14ac:dyDescent="0.2">
      <c r="A46" s="171"/>
      <c r="B46" s="172"/>
      <c r="C46" s="172"/>
      <c r="D46" s="172"/>
    </row>
    <row r="47" spans="1:4" ht="15.75" x14ac:dyDescent="0.2">
      <c r="A47" s="171"/>
      <c r="B47" s="172"/>
      <c r="C47" s="172"/>
      <c r="D47" s="172"/>
    </row>
    <row r="48" spans="1:4" ht="15.75" x14ac:dyDescent="0.2">
      <c r="A48" s="46"/>
    </row>
    <row r="49" spans="1:1" ht="15.75" x14ac:dyDescent="0.2">
      <c r="A49" s="46"/>
    </row>
    <row r="50" spans="1:1" ht="15.75" x14ac:dyDescent="0.2">
      <c r="A50" s="46"/>
    </row>
    <row r="51" spans="1:1" ht="15.75" x14ac:dyDescent="0.2">
      <c r="A51" s="46"/>
    </row>
    <row r="52" spans="1:1" ht="15.75" x14ac:dyDescent="0.2">
      <c r="A52" s="46"/>
    </row>
    <row r="53" spans="1:1" ht="15.75" x14ac:dyDescent="0.2">
      <c r="A53" s="46"/>
    </row>
  </sheetData>
  <sheetProtection algorithmName="SHA-512" hashValue="z3ggRNli2zfl/ZCUgzA3vRIadigRjTc2Cx0MKaVJwk4er1TR37oTDz3Ct4sh1F2Oj709hbOGKRfuC+ikhine8w==" saltValue="kNmTybrEQUFxp5YOfIVXog==" spinCount="100000" sheet="1" selectLockedCells="1"/>
  <mergeCells count="26">
    <mergeCell ref="A29:B29"/>
    <mergeCell ref="A30:B30"/>
    <mergeCell ref="A31:D31"/>
    <mergeCell ref="A32:D32"/>
    <mergeCell ref="A21:D21"/>
    <mergeCell ref="A22:D22"/>
    <mergeCell ref="A23:D23"/>
    <mergeCell ref="A24:D24"/>
    <mergeCell ref="A26:B26"/>
    <mergeCell ref="A28:B28"/>
    <mergeCell ref="A27:B27"/>
    <mergeCell ref="A20:D20"/>
    <mergeCell ref="A1:D1"/>
    <mergeCell ref="A3:D3"/>
    <mergeCell ref="B4:D4"/>
    <mergeCell ref="C9:D9"/>
    <mergeCell ref="A11:B11"/>
    <mergeCell ref="A12:B12"/>
    <mergeCell ref="A14:B14"/>
    <mergeCell ref="A16:D16"/>
    <mergeCell ref="A17:D17"/>
    <mergeCell ref="A18:D18"/>
    <mergeCell ref="A19:D19"/>
    <mergeCell ref="A8:A9"/>
    <mergeCell ref="C8:D8"/>
    <mergeCell ref="A13:B13"/>
  </mergeCells>
  <pageMargins left="0.7" right="0.48007246376811596" top="0.8876811594202898" bottom="0.75" header="0.3" footer="0.3"/>
  <pageSetup paperSize="9" orientation="portrait" r:id="rId1"/>
  <headerFooter scaleWithDoc="0">
    <oddHeader>&amp;R&amp;G</oddHeader>
    <oddFooter>&amp;CPV d'observation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352425</xdr:rowOff>
                  </from>
                  <to>
                    <xdr:col>2</xdr:col>
                    <xdr:colOff>657225</xdr:colOff>
                    <xdr:row>13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8" name="Check Box 35">
              <controlPr defaultSize="0" autoFill="0" autoLine="0" autoPict="0">
                <anchor moveWithCells="1">
                  <from>
                    <xdr:col>3</xdr:col>
                    <xdr:colOff>361950</xdr:colOff>
                    <xdr:row>11</xdr:row>
                    <xdr:rowOff>352425</xdr:rowOff>
                  </from>
                  <to>
                    <xdr:col>3</xdr:col>
                    <xdr:colOff>628650</xdr:colOff>
                    <xdr:row>13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5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25</xdr:row>
                    <xdr:rowOff>47625</xdr:rowOff>
                  </from>
                  <to>
                    <xdr:col>2</xdr:col>
                    <xdr:colOff>657225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6" r:id="rId10" name="Check Box 6">
              <controlPr defaultSize="0" autoFill="0" autoLine="0" autoPict="0">
                <anchor moveWithCells="1">
                  <from>
                    <xdr:col>2</xdr:col>
                    <xdr:colOff>390525</xdr:colOff>
                    <xdr:row>26</xdr:row>
                    <xdr:rowOff>161925</xdr:rowOff>
                  </from>
                  <to>
                    <xdr:col>2</xdr:col>
                    <xdr:colOff>657225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7" r:id="rId11" name="Check Box 7">
              <controlPr defaultSize="0" autoFill="0" autoLine="0" autoPict="0">
                <anchor moveWithCells="1">
                  <from>
                    <xdr:col>2</xdr:col>
                    <xdr:colOff>390525</xdr:colOff>
                    <xdr:row>27</xdr:row>
                    <xdr:rowOff>171450</xdr:rowOff>
                  </from>
                  <to>
                    <xdr:col>2</xdr:col>
                    <xdr:colOff>657225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8" r:id="rId12" name="Check Box 8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180975</xdr:rowOff>
                  </from>
                  <to>
                    <xdr:col>2</xdr:col>
                    <xdr:colOff>657225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9" r:id="rId13" name="Check Box 9">
              <controlPr defaultSize="0" autoFill="0" autoLine="0" autoPict="0">
                <anchor moveWithCells="1">
                  <from>
                    <xdr:col>3</xdr:col>
                    <xdr:colOff>390525</xdr:colOff>
                    <xdr:row>25</xdr:row>
                    <xdr:rowOff>28575</xdr:rowOff>
                  </from>
                  <to>
                    <xdr:col>3</xdr:col>
                    <xdr:colOff>657225</xdr:colOff>
                    <xdr:row>27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0" r:id="rId14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26</xdr:row>
                    <xdr:rowOff>171450</xdr:rowOff>
                  </from>
                  <to>
                    <xdr:col>3</xdr:col>
                    <xdr:colOff>657225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1" r:id="rId15" name="Check Box 11">
              <controlPr defaultSize="0" autoFill="0" autoLine="0" autoPict="0">
                <anchor moveWithCells="1">
                  <from>
                    <xdr:col>3</xdr:col>
                    <xdr:colOff>390525</xdr:colOff>
                    <xdr:row>27</xdr:row>
                    <xdr:rowOff>180975</xdr:rowOff>
                  </from>
                  <to>
                    <xdr:col>3</xdr:col>
                    <xdr:colOff>657225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2" r:id="rId16" name="Check Box 12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190500</xdr:rowOff>
                  </from>
                  <to>
                    <xdr:col>3</xdr:col>
                    <xdr:colOff>657225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3" r:id="rId17" name="Check Box 13">
              <controlPr defaultSize="0" autoFill="0" autoLine="0" autoPict="0">
                <anchor moveWithCells="1">
                  <from>
                    <xdr:col>2</xdr:col>
                    <xdr:colOff>390525</xdr:colOff>
                    <xdr:row>12</xdr:row>
                    <xdr:rowOff>352425</xdr:rowOff>
                  </from>
                  <to>
                    <xdr:col>2</xdr:col>
                    <xdr:colOff>657225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4" r:id="rId18" name="Check Box 14">
              <controlPr defaultSize="0" autoFill="0" autoLine="0" autoPict="0">
                <anchor moveWithCells="1">
                  <from>
                    <xdr:col>3</xdr:col>
                    <xdr:colOff>390525</xdr:colOff>
                    <xdr:row>12</xdr:row>
                    <xdr:rowOff>352425</xdr:rowOff>
                  </from>
                  <to>
                    <xdr:col>3</xdr:col>
                    <xdr:colOff>657225</xdr:colOff>
                    <xdr:row>14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5558A-D8A4-4BD4-937A-CBB146BBBB34}">
  <sheetPr>
    <tabColor rgb="FFFF5050"/>
  </sheetPr>
  <dimension ref="A1:H69"/>
  <sheetViews>
    <sheetView tabSelected="1" view="pageLayout" topLeftCell="A7" zoomScale="80" zoomScaleNormal="100" zoomScalePageLayoutView="80" workbookViewId="0">
      <selection activeCell="C18" sqref="C18:D18"/>
    </sheetView>
  </sheetViews>
  <sheetFormatPr baseColWidth="10" defaultColWidth="11.42578125" defaultRowHeight="12.75" x14ac:dyDescent="0.2"/>
  <cols>
    <col min="1" max="1" width="31.85546875" style="64" bestFit="1" customWidth="1"/>
    <col min="2" max="2" width="12.85546875" style="64" customWidth="1"/>
    <col min="3" max="3" width="8.85546875" style="64" customWidth="1"/>
    <col min="4" max="4" width="14.5703125" style="64" bestFit="1" customWidth="1"/>
    <col min="5" max="5" width="25.5703125" style="64" customWidth="1"/>
    <col min="6" max="6" width="6.28515625" style="64" hidden="1" customWidth="1"/>
    <col min="7" max="7" width="26.7109375" style="64" customWidth="1"/>
    <col min="8" max="8" width="9.85546875" style="64" customWidth="1"/>
    <col min="9" max="16384" width="11.42578125" style="64"/>
  </cols>
  <sheetData>
    <row r="1" spans="1:8" ht="15" x14ac:dyDescent="0.2">
      <c r="A1" s="502" t="s">
        <v>138</v>
      </c>
      <c r="B1" s="502"/>
      <c r="C1" s="502"/>
      <c r="D1" s="502"/>
      <c r="E1" s="502"/>
      <c r="F1" s="502"/>
    </row>
    <row r="3" spans="1:8" s="293" customFormat="1" ht="69" customHeight="1" x14ac:dyDescent="0.2">
      <c r="A3" s="490" t="s">
        <v>139</v>
      </c>
      <c r="B3" s="491"/>
      <c r="C3" s="491"/>
      <c r="D3" s="491"/>
      <c r="E3" s="491"/>
      <c r="F3" s="491"/>
      <c r="G3" s="491"/>
      <c r="H3" s="491"/>
    </row>
    <row r="4" spans="1:8" s="293" customFormat="1" ht="12" customHeight="1" x14ac:dyDescent="0.2"/>
    <row r="5" spans="1:8" s="293" customFormat="1" ht="20.100000000000001" customHeight="1" x14ac:dyDescent="0.2">
      <c r="A5" s="175" t="s">
        <v>18</v>
      </c>
      <c r="B5" s="503">
        <f>'Fiche candidat'!B4</f>
        <v>0</v>
      </c>
      <c r="C5" s="504"/>
      <c r="D5" s="176" t="s">
        <v>16</v>
      </c>
      <c r="E5" s="492">
        <f>'Fiche candidat'!B3</f>
        <v>0</v>
      </c>
      <c r="F5" s="493"/>
      <c r="G5" s="493"/>
      <c r="H5" s="494"/>
    </row>
    <row r="6" spans="1:8" s="293" customFormat="1" ht="20.100000000000001" customHeight="1" x14ac:dyDescent="0.2">
      <c r="A6" s="177" t="s">
        <v>19</v>
      </c>
      <c r="B6" s="505">
        <f>'Fiche candidat'!B5</f>
        <v>0</v>
      </c>
      <c r="C6" s="505"/>
      <c r="D6" s="178" t="s">
        <v>53</v>
      </c>
      <c r="E6" s="495">
        <f>'Fiche candidat'!B7</f>
        <v>0</v>
      </c>
      <c r="F6" s="496"/>
      <c r="G6" s="496"/>
      <c r="H6" s="497"/>
    </row>
    <row r="7" spans="1:8" s="293" customFormat="1" ht="20.100000000000001" customHeight="1" x14ac:dyDescent="0.2">
      <c r="A7" s="177" t="s">
        <v>237</v>
      </c>
      <c r="B7" s="505">
        <f>'Fiche candidat'!B12</f>
        <v>0</v>
      </c>
      <c r="C7" s="505"/>
      <c r="D7" s="179" t="s">
        <v>21</v>
      </c>
      <c r="E7" s="498">
        <f>'Fiche candidat'!B8</f>
        <v>0</v>
      </c>
      <c r="F7" s="499"/>
      <c r="G7" s="499"/>
      <c r="H7" s="500"/>
    </row>
    <row r="8" spans="1:8" s="293" customFormat="1" ht="20.100000000000001" customHeight="1" x14ac:dyDescent="0.2">
      <c r="A8" s="506" t="s">
        <v>54</v>
      </c>
      <c r="B8" s="483">
        <f>'Fiche candidat'!B18</f>
        <v>0</v>
      </c>
      <c r="C8" s="483"/>
      <c r="D8" s="483"/>
      <c r="E8" s="483"/>
      <c r="F8" s="483"/>
      <c r="G8" s="483"/>
      <c r="H8" s="484"/>
    </row>
    <row r="9" spans="1:8" s="293" customFormat="1" ht="20.100000000000001" customHeight="1" x14ac:dyDescent="0.2">
      <c r="A9" s="507"/>
      <c r="B9" s="485">
        <f>'Fiche candidat'!B21</f>
        <v>0</v>
      </c>
      <c r="C9" s="485"/>
      <c r="D9" s="485"/>
      <c r="E9" s="485"/>
      <c r="F9" s="485"/>
      <c r="G9" s="485"/>
      <c r="H9" s="486"/>
    </row>
    <row r="10" spans="1:8" s="293" customFormat="1" ht="6.75" customHeight="1" x14ac:dyDescent="0.2">
      <c r="A10" s="70"/>
      <c r="B10" s="71"/>
      <c r="C10" s="71"/>
      <c r="D10" s="71"/>
      <c r="E10" s="70"/>
      <c r="F10" s="69"/>
    </row>
    <row r="11" spans="1:8" s="293" customFormat="1" ht="6" customHeight="1" x14ac:dyDescent="0.2">
      <c r="A11" s="70"/>
      <c r="B11" s="71"/>
      <c r="C11" s="71"/>
      <c r="D11" s="71"/>
      <c r="E11" s="70"/>
      <c r="F11" s="69"/>
    </row>
    <row r="12" spans="1:8" s="293" customFormat="1" ht="42" customHeight="1" x14ac:dyDescent="0.2">
      <c r="A12" s="508" t="s">
        <v>140</v>
      </c>
      <c r="B12" s="509"/>
      <c r="C12" s="510" t="s">
        <v>141</v>
      </c>
      <c r="D12" s="511"/>
      <c r="E12" s="477" t="s">
        <v>142</v>
      </c>
      <c r="F12" s="478"/>
      <c r="G12" s="478"/>
      <c r="H12" s="479"/>
    </row>
    <row r="13" spans="1:8" s="293" customFormat="1" ht="48" customHeight="1" x14ac:dyDescent="0.2">
      <c r="A13" s="468"/>
      <c r="B13" s="470"/>
      <c r="C13" s="512"/>
      <c r="D13" s="675"/>
      <c r="E13" s="487"/>
      <c r="F13" s="488"/>
      <c r="G13" s="488"/>
      <c r="H13" s="489"/>
    </row>
    <row r="14" spans="1:8" s="293" customFormat="1" ht="48" customHeight="1" x14ac:dyDescent="0.2">
      <c r="A14" s="468"/>
      <c r="B14" s="470"/>
      <c r="C14" s="468"/>
      <c r="D14" s="676"/>
      <c r="E14" s="468"/>
      <c r="F14" s="469"/>
      <c r="G14" s="469"/>
      <c r="H14" s="470"/>
    </row>
    <row r="15" spans="1:8" s="293" customFormat="1" ht="48" customHeight="1" x14ac:dyDescent="0.2">
      <c r="A15" s="468"/>
      <c r="B15" s="470"/>
      <c r="C15" s="468"/>
      <c r="D15" s="676"/>
      <c r="E15" s="468"/>
      <c r="F15" s="469"/>
      <c r="G15" s="469"/>
      <c r="H15" s="470"/>
    </row>
    <row r="16" spans="1:8" s="293" customFormat="1" ht="48" customHeight="1" x14ac:dyDescent="0.2">
      <c r="A16" s="468"/>
      <c r="B16" s="470"/>
      <c r="C16" s="468"/>
      <c r="D16" s="676"/>
      <c r="E16" s="468"/>
      <c r="F16" s="469"/>
      <c r="G16" s="469"/>
      <c r="H16" s="470"/>
    </row>
    <row r="17" spans="1:8" s="293" customFormat="1" ht="48" customHeight="1" x14ac:dyDescent="0.2">
      <c r="A17" s="468"/>
      <c r="B17" s="470"/>
      <c r="C17" s="468"/>
      <c r="D17" s="676"/>
      <c r="E17" s="468"/>
      <c r="F17" s="469"/>
      <c r="G17" s="469"/>
      <c r="H17" s="470"/>
    </row>
    <row r="18" spans="1:8" s="293" customFormat="1" ht="48" customHeight="1" x14ac:dyDescent="0.2">
      <c r="A18" s="468"/>
      <c r="B18" s="470"/>
      <c r="C18" s="468"/>
      <c r="D18" s="676"/>
      <c r="E18" s="468"/>
      <c r="F18" s="469"/>
      <c r="G18" s="469"/>
      <c r="H18" s="470"/>
    </row>
    <row r="19" spans="1:8" s="293" customFormat="1" ht="48" customHeight="1" x14ac:dyDescent="0.2">
      <c r="A19" s="468"/>
      <c r="B19" s="470"/>
      <c r="C19" s="468"/>
      <c r="D19" s="676"/>
      <c r="E19" s="468"/>
      <c r="F19" s="469"/>
      <c r="G19" s="469"/>
      <c r="H19" s="470"/>
    </row>
    <row r="20" spans="1:8" s="293" customFormat="1" ht="48" customHeight="1" x14ac:dyDescent="0.2">
      <c r="A20" s="465"/>
      <c r="B20" s="467"/>
      <c r="C20" s="465"/>
      <c r="D20" s="677"/>
      <c r="E20" s="474"/>
      <c r="F20" s="475"/>
      <c r="G20" s="475"/>
      <c r="H20" s="476"/>
    </row>
    <row r="21" spans="1:8" s="293" customFormat="1" ht="29.25" customHeight="1" x14ac:dyDescent="0.2">
      <c r="A21" s="68"/>
      <c r="B21" s="513"/>
      <c r="C21" s="513"/>
      <c r="D21" s="68"/>
      <c r="F21" s="224"/>
    </row>
    <row r="22" spans="1:8" s="293" customFormat="1" ht="59.25" customHeight="1" x14ac:dyDescent="0.2">
      <c r="A22" s="68"/>
      <c r="B22" s="513"/>
      <c r="C22" s="513"/>
      <c r="D22" s="68"/>
      <c r="F22" s="292"/>
    </row>
    <row r="23" spans="1:8" s="293" customFormat="1" ht="20.100000000000001" customHeight="1" x14ac:dyDescent="0.2">
      <c r="A23" s="477" t="s">
        <v>145</v>
      </c>
      <c r="B23" s="478"/>
      <c r="C23" s="478"/>
      <c r="D23" s="478"/>
      <c r="E23" s="478"/>
      <c r="F23" s="478"/>
      <c r="G23" s="478"/>
      <c r="H23" s="479"/>
    </row>
    <row r="24" spans="1:8" s="293" customFormat="1" ht="39.950000000000003" customHeight="1" x14ac:dyDescent="0.2">
      <c r="A24" s="480"/>
      <c r="B24" s="481"/>
      <c r="C24" s="481"/>
      <c r="D24" s="481"/>
      <c r="E24" s="481"/>
      <c r="F24" s="481"/>
      <c r="G24" s="481"/>
      <c r="H24" s="482"/>
    </row>
    <row r="25" spans="1:8" s="293" customFormat="1" ht="39.950000000000003" customHeight="1" x14ac:dyDescent="0.2">
      <c r="A25" s="468"/>
      <c r="B25" s="469"/>
      <c r="C25" s="469"/>
      <c r="D25" s="469"/>
      <c r="E25" s="469"/>
      <c r="F25" s="469"/>
      <c r="G25" s="469"/>
      <c r="H25" s="470"/>
    </row>
    <row r="26" spans="1:8" s="293" customFormat="1" ht="39.950000000000003" customHeight="1" x14ac:dyDescent="0.2">
      <c r="A26" s="468"/>
      <c r="B26" s="469"/>
      <c r="C26" s="469"/>
      <c r="D26" s="469"/>
      <c r="E26" s="469"/>
      <c r="F26" s="469"/>
      <c r="G26" s="469"/>
      <c r="H26" s="470"/>
    </row>
    <row r="27" spans="1:8" s="293" customFormat="1" ht="39.950000000000003" customHeight="1" x14ac:dyDescent="0.2">
      <c r="A27" s="468"/>
      <c r="B27" s="469"/>
      <c r="C27" s="469"/>
      <c r="D27" s="469"/>
      <c r="E27" s="469"/>
      <c r="F27" s="469"/>
      <c r="G27" s="469"/>
      <c r="H27" s="470"/>
    </row>
    <row r="28" spans="1:8" s="293" customFormat="1" ht="39.950000000000003" customHeight="1" x14ac:dyDescent="0.2">
      <c r="A28" s="471"/>
      <c r="B28" s="472"/>
      <c r="C28" s="472"/>
      <c r="D28" s="472"/>
      <c r="E28" s="472"/>
      <c r="F28" s="472"/>
      <c r="G28" s="472"/>
      <c r="H28" s="473"/>
    </row>
    <row r="29" spans="1:8" s="293" customFormat="1" ht="39.950000000000003" customHeight="1" x14ac:dyDescent="0.2">
      <c r="A29" s="468"/>
      <c r="B29" s="469"/>
      <c r="C29" s="469"/>
      <c r="D29" s="469"/>
      <c r="E29" s="469"/>
      <c r="F29" s="469"/>
      <c r="G29" s="469"/>
      <c r="H29" s="470"/>
    </row>
    <row r="30" spans="1:8" s="293" customFormat="1" ht="39.950000000000003" customHeight="1" x14ac:dyDescent="0.2">
      <c r="A30" s="468"/>
      <c r="B30" s="469"/>
      <c r="C30" s="469"/>
      <c r="D30" s="469"/>
      <c r="E30" s="469"/>
      <c r="F30" s="469"/>
      <c r="G30" s="469"/>
      <c r="H30" s="470"/>
    </row>
    <row r="31" spans="1:8" s="293" customFormat="1" ht="39.950000000000003" customHeight="1" x14ac:dyDescent="0.2">
      <c r="A31" s="468"/>
      <c r="B31" s="469"/>
      <c r="C31" s="469"/>
      <c r="D31" s="469"/>
      <c r="E31" s="469"/>
      <c r="F31" s="469"/>
      <c r="G31" s="469"/>
      <c r="H31" s="470"/>
    </row>
    <row r="32" spans="1:8" s="293" customFormat="1" ht="39.950000000000003" customHeight="1" x14ac:dyDescent="0.2">
      <c r="A32" s="468"/>
      <c r="B32" s="469"/>
      <c r="C32" s="469"/>
      <c r="D32" s="469"/>
      <c r="E32" s="469"/>
      <c r="F32" s="469"/>
      <c r="G32" s="469"/>
      <c r="H32" s="470"/>
    </row>
    <row r="33" spans="1:8" s="293" customFormat="1" ht="39.950000000000003" customHeight="1" x14ac:dyDescent="0.2">
      <c r="A33" s="468"/>
      <c r="B33" s="469"/>
      <c r="C33" s="469"/>
      <c r="D33" s="469"/>
      <c r="E33" s="469"/>
      <c r="F33" s="469"/>
      <c r="G33" s="469"/>
      <c r="H33" s="470"/>
    </row>
    <row r="34" spans="1:8" s="293" customFormat="1" ht="39.950000000000003" customHeight="1" x14ac:dyDescent="0.2">
      <c r="A34" s="468"/>
      <c r="B34" s="469"/>
      <c r="C34" s="469"/>
      <c r="D34" s="469"/>
      <c r="E34" s="469"/>
      <c r="F34" s="469"/>
      <c r="G34" s="469"/>
      <c r="H34" s="470"/>
    </row>
    <row r="35" spans="1:8" s="293" customFormat="1" ht="39.950000000000003" customHeight="1" x14ac:dyDescent="0.2">
      <c r="A35" s="468"/>
      <c r="B35" s="469"/>
      <c r="C35" s="469"/>
      <c r="D35" s="469"/>
      <c r="E35" s="469"/>
      <c r="F35" s="469"/>
      <c r="G35" s="469"/>
      <c r="H35" s="470"/>
    </row>
    <row r="36" spans="1:8" s="293" customFormat="1" ht="39.950000000000003" customHeight="1" x14ac:dyDescent="0.2">
      <c r="A36" s="468"/>
      <c r="B36" s="469"/>
      <c r="C36" s="469"/>
      <c r="D36" s="469"/>
      <c r="E36" s="469"/>
      <c r="F36" s="469"/>
      <c r="G36" s="469"/>
      <c r="H36" s="470"/>
    </row>
    <row r="37" spans="1:8" s="293" customFormat="1" ht="39.950000000000003" customHeight="1" x14ac:dyDescent="0.2">
      <c r="A37" s="465"/>
      <c r="B37" s="466"/>
      <c r="C37" s="466"/>
      <c r="D37" s="466"/>
      <c r="E37" s="466"/>
      <c r="F37" s="466"/>
      <c r="G37" s="466"/>
      <c r="H37" s="467"/>
    </row>
    <row r="38" spans="1:8" ht="9.9499999999999993" customHeight="1" x14ac:dyDescent="0.2">
      <c r="A38" s="65"/>
    </row>
    <row r="39" spans="1:8" s="294" customFormat="1" ht="35.25" customHeight="1" x14ac:dyDescent="0.2">
      <c r="A39" s="294" t="s">
        <v>238</v>
      </c>
      <c r="B39" s="501"/>
      <c r="C39" s="501"/>
      <c r="D39" s="68" t="s">
        <v>70</v>
      </c>
      <c r="E39" s="295"/>
      <c r="F39" s="67"/>
    </row>
    <row r="40" spans="1:8" ht="24.95" customHeight="1" x14ac:dyDescent="0.2">
      <c r="A40" s="267">
        <f>B8</f>
        <v>0</v>
      </c>
      <c r="B40" s="66"/>
      <c r="C40" s="66"/>
      <c r="D40" s="66"/>
      <c r="E40" s="66"/>
      <c r="F40" s="66"/>
    </row>
    <row r="41" spans="1:8" ht="24.95" customHeight="1" x14ac:dyDescent="0.2">
      <c r="A41" s="65"/>
    </row>
    <row r="42" spans="1:8" ht="24.75" customHeight="1" x14ac:dyDescent="0.2">
      <c r="A42" s="294" t="s">
        <v>239</v>
      </c>
      <c r="B42" s="268"/>
      <c r="C42" s="268"/>
      <c r="D42" s="68" t="s">
        <v>240</v>
      </c>
      <c r="E42" s="268"/>
    </row>
    <row r="43" spans="1:8" ht="24.95" customHeight="1" x14ac:dyDescent="0.2">
      <c r="A43" s="267">
        <f>B9</f>
        <v>0</v>
      </c>
    </row>
    <row r="44" spans="1:8" ht="24.95" customHeight="1" x14ac:dyDescent="0.2">
      <c r="A44" s="65"/>
    </row>
    <row r="45" spans="1:8" ht="24.95" customHeight="1" x14ac:dyDescent="0.2">
      <c r="A45" s="65"/>
    </row>
    <row r="46" spans="1:8" ht="24.95" customHeight="1" x14ac:dyDescent="0.2">
      <c r="A46" s="65"/>
    </row>
    <row r="47" spans="1:8" ht="24.95" customHeight="1" x14ac:dyDescent="0.2">
      <c r="A47" s="65"/>
    </row>
    <row r="48" spans="1:8" ht="24.95" customHeight="1" x14ac:dyDescent="0.2">
      <c r="A48" s="65"/>
    </row>
    <row r="49" spans="1:1" ht="24.95" customHeight="1" x14ac:dyDescent="0.2">
      <c r="A49" s="65"/>
    </row>
    <row r="50" spans="1:1" ht="24.95" customHeight="1" x14ac:dyDescent="0.2">
      <c r="A50" s="65"/>
    </row>
    <row r="51" spans="1:1" ht="24.95" customHeight="1" x14ac:dyDescent="0.2">
      <c r="A51" s="65"/>
    </row>
    <row r="52" spans="1:1" ht="24.95" customHeight="1" x14ac:dyDescent="0.2">
      <c r="A52" s="65"/>
    </row>
    <row r="53" spans="1:1" ht="24.95" customHeight="1" x14ac:dyDescent="0.2">
      <c r="A53" s="65"/>
    </row>
    <row r="54" spans="1:1" ht="24.95" customHeight="1" x14ac:dyDescent="0.2">
      <c r="A54" s="65"/>
    </row>
    <row r="55" spans="1:1" ht="24.95" customHeight="1" x14ac:dyDescent="0.2">
      <c r="A55" s="65"/>
    </row>
    <row r="56" spans="1:1" ht="24.95" customHeight="1" x14ac:dyDescent="0.2">
      <c r="A56" s="65"/>
    </row>
    <row r="57" spans="1:1" ht="24.95" customHeight="1" x14ac:dyDescent="0.2">
      <c r="A57" s="65"/>
    </row>
    <row r="58" spans="1:1" ht="24.95" customHeight="1" x14ac:dyDescent="0.2">
      <c r="A58" s="65"/>
    </row>
    <row r="59" spans="1:1" ht="24.95" customHeight="1" x14ac:dyDescent="0.2">
      <c r="A59" s="65"/>
    </row>
    <row r="60" spans="1:1" ht="24.95" customHeight="1" x14ac:dyDescent="0.2">
      <c r="A60" s="65"/>
    </row>
    <row r="61" spans="1:1" ht="24.95" customHeight="1" x14ac:dyDescent="0.2">
      <c r="A61" s="65"/>
    </row>
    <row r="62" spans="1:1" ht="24.95" customHeight="1" x14ac:dyDescent="0.2">
      <c r="A62" s="65"/>
    </row>
    <row r="63" spans="1:1" ht="24.95" customHeight="1" x14ac:dyDescent="0.2">
      <c r="A63" s="65"/>
    </row>
    <row r="64" spans="1:1" ht="24.95" customHeight="1" x14ac:dyDescent="0.2">
      <c r="A64" s="65"/>
    </row>
    <row r="65" spans="1:1" ht="24.95" customHeight="1" x14ac:dyDescent="0.2">
      <c r="A65" s="65"/>
    </row>
    <row r="66" spans="1:1" ht="24.95" customHeight="1" x14ac:dyDescent="0.2">
      <c r="A66" s="65"/>
    </row>
    <row r="67" spans="1:1" ht="24.95" customHeight="1" x14ac:dyDescent="0.2">
      <c r="A67" s="65"/>
    </row>
    <row r="68" spans="1:1" ht="24.95" customHeight="1" x14ac:dyDescent="0.2">
      <c r="A68" s="65"/>
    </row>
    <row r="69" spans="1:1" ht="24.95" customHeight="1" x14ac:dyDescent="0.2">
      <c r="A69" s="65"/>
    </row>
  </sheetData>
  <sheetProtection algorithmName="SHA-512" hashValue="rdz99lEFHPLNDH1lxkFrPFajkSezAoSR9+c+LF5cpWMa4SiRuU+oZykPYAUtcG9jzetBGrMzgOfaF0wTJb5XkA==" saltValue="9RoqvVS9URaKTT3L41/48A==" spinCount="100000" sheet="1" selectLockedCells="1"/>
  <mergeCells count="56">
    <mergeCell ref="A1:F1"/>
    <mergeCell ref="B5:C5"/>
    <mergeCell ref="B6:C6"/>
    <mergeCell ref="A14:B14"/>
    <mergeCell ref="B7:C7"/>
    <mergeCell ref="A8:A9"/>
    <mergeCell ref="A12:B12"/>
    <mergeCell ref="C12:D12"/>
    <mergeCell ref="A13:B13"/>
    <mergeCell ref="C13:D13"/>
    <mergeCell ref="C14:D14"/>
    <mergeCell ref="A3:H3"/>
    <mergeCell ref="E5:H5"/>
    <mergeCell ref="E6:H6"/>
    <mergeCell ref="E7:H7"/>
    <mergeCell ref="B39:C39"/>
    <mergeCell ref="A15:B15"/>
    <mergeCell ref="A16:B16"/>
    <mergeCell ref="A17:B17"/>
    <mergeCell ref="A18:B18"/>
    <mergeCell ref="A19:B19"/>
    <mergeCell ref="A20:B20"/>
    <mergeCell ref="B21:C21"/>
    <mergeCell ref="B22:C22"/>
    <mergeCell ref="C19:D19"/>
    <mergeCell ref="C20:D20"/>
    <mergeCell ref="A30:H30"/>
    <mergeCell ref="B8:H8"/>
    <mergeCell ref="B9:H9"/>
    <mergeCell ref="E12:H12"/>
    <mergeCell ref="E13:H13"/>
    <mergeCell ref="E14:H14"/>
    <mergeCell ref="E20:H20"/>
    <mergeCell ref="A23:H23"/>
    <mergeCell ref="A24:H24"/>
    <mergeCell ref="E15:H15"/>
    <mergeCell ref="E16:H16"/>
    <mergeCell ref="E17:H17"/>
    <mergeCell ref="E18:H18"/>
    <mergeCell ref="E19:H19"/>
    <mergeCell ref="C15:D15"/>
    <mergeCell ref="C16:D16"/>
    <mergeCell ref="C17:D17"/>
    <mergeCell ref="C18:D18"/>
    <mergeCell ref="A37:H37"/>
    <mergeCell ref="A25:H25"/>
    <mergeCell ref="A26:H26"/>
    <mergeCell ref="A27:H27"/>
    <mergeCell ref="A28:H28"/>
    <mergeCell ref="A29:H29"/>
    <mergeCell ref="A31:H31"/>
    <mergeCell ref="A32:H32"/>
    <mergeCell ref="A33:H33"/>
    <mergeCell ref="A34:H34"/>
    <mergeCell ref="A35:H35"/>
    <mergeCell ref="A36:H36"/>
  </mergeCells>
  <pageMargins left="0.7" right="0.48958333333333331" top="0.9375" bottom="0.75" header="0.3" footer="0.3"/>
  <pageSetup paperSize="9" orientation="landscape" r:id="rId1"/>
  <headerFooter scaleWithDoc="0">
    <oddHeader>&amp;R&amp;G</oddHeader>
    <oddFooter>&amp;CPV présentation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D4FA5E594FAC49A0A467624580E8D1" ma:contentTypeVersion="4" ma:contentTypeDescription="Crée un document." ma:contentTypeScope="" ma:versionID="220f29f65d351d3e719c7762f9f40b29">
  <xsd:schema xmlns:xsd="http://www.w3.org/2001/XMLSchema" xmlns:xs="http://www.w3.org/2001/XMLSchema" xmlns:p="http://schemas.microsoft.com/office/2006/metadata/properties" xmlns:ns2="85ce221d-ee0c-41fe-8d92-19836f9a095a" targetNamespace="http://schemas.microsoft.com/office/2006/metadata/properties" ma:root="true" ma:fieldsID="081767b719b05a8e384d0d313b54c13a" ns2:_="">
    <xsd:import namespace="85ce221d-ee0c-41fe-8d92-19836f9a09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ce221d-ee0c-41fe-8d92-19836f9a09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ABD0605-B899-464A-9A23-4689A6A759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356D36-ECFA-447C-A2BF-11F1856632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ce221d-ee0c-41fe-8d92-19836f9a09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D84CF39-0BAE-439A-A2F9-BA0AFA072C37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85ce221d-ee0c-41fe-8d92-19836f9a095a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Explications</vt:lpstr>
      <vt:lpstr>Fiche candidat</vt:lpstr>
      <vt:lpstr>Mandat</vt:lpstr>
      <vt:lpstr>Approbation du projet TPI</vt:lpstr>
      <vt:lpstr>CMSP</vt:lpstr>
      <vt:lpstr>Suivi de TPI (Form)</vt:lpstr>
      <vt:lpstr>PV Visite 1</vt:lpstr>
      <vt:lpstr>PV Visite 2</vt:lpstr>
      <vt:lpstr>PV présentation</vt:lpstr>
      <vt:lpstr>Protocole entretien</vt:lpstr>
      <vt:lpstr>Pts app. 1</vt:lpstr>
      <vt:lpstr>Pts app. 2</vt:lpstr>
      <vt:lpstr>Pts app. 3</vt:lpstr>
      <vt:lpstr>Pts app. 4</vt:lpstr>
      <vt:lpstr>Calcul de la note TPI</vt:lpstr>
    </vt:vector>
  </TitlesOfParts>
  <Manager/>
  <Company>&lt;Default&gt;CPAI-JB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cp-ldu</dc:creator>
  <cp:keywords/>
  <dc:description/>
  <cp:lastModifiedBy>Frédérique Maillard</cp:lastModifiedBy>
  <cp:revision/>
  <cp:lastPrinted>2025-01-13T10:53:47Z</cp:lastPrinted>
  <dcterms:created xsi:type="dcterms:W3CDTF">2005-09-26T20:03:29Z</dcterms:created>
  <dcterms:modified xsi:type="dcterms:W3CDTF">2025-10-16T06:05:30Z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0x01010059D4FA5E594FAC49A0A467624580E8D1</vt:lpwstr>
  </property>
  <property fmtid="{D5CDD505-2E9C-101B-9397-08002B2CF9AE}" pid="3" name="Order">
    <vt:r8>4577800</vt:r8>
  </property>
</Properties>
</file>